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84" windowWidth="9540" windowHeight="8208"/>
  </bookViews>
  <sheets>
    <sheet name="All Waypoints" sheetId="1" r:id="rId1"/>
    <sheet name="IBS Waypoints" sheetId="2" r:id="rId2"/>
    <sheet name="IBM_Waypoints" sheetId="3" r:id="rId3"/>
    <sheet name="DAOS_Areas" sheetId="4" r:id="rId4"/>
  </sheets>
  <calcPr calcId="145621" iterateDelta="1E-4"/>
</workbook>
</file>

<file path=xl/calcChain.xml><?xml version="1.0" encoding="utf-8"?>
<calcChain xmlns="http://schemas.openxmlformats.org/spreadsheetml/2006/main">
  <c r="L34" i="1" l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J12" i="3"/>
  <c r="L10" i="1"/>
  <c r="L9" i="1"/>
  <c r="L8" i="1"/>
  <c r="L7" i="1"/>
  <c r="L6" i="1"/>
  <c r="J7" i="3"/>
  <c r="J8" i="3"/>
  <c r="J9" i="3"/>
  <c r="J10" i="3"/>
  <c r="J11" i="3"/>
  <c r="L11" i="1" s="1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6" i="3"/>
  <c r="J31" i="3" s="1"/>
  <c r="J7" i="2"/>
  <c r="J8" i="2"/>
  <c r="J9" i="2"/>
  <c r="J10" i="2"/>
  <c r="J12" i="2"/>
  <c r="J13" i="2"/>
  <c r="J14" i="2"/>
  <c r="J15" i="2"/>
  <c r="J16" i="2"/>
  <c r="J17" i="2"/>
  <c r="L33" i="1" s="1"/>
  <c r="J18" i="2"/>
  <c r="J6" i="2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5" i="1" s="1"/>
  <c r="J31" i="1"/>
  <c r="J32" i="1"/>
  <c r="J33" i="1"/>
  <c r="J34" i="1"/>
  <c r="J6" i="1"/>
  <c r="J19" i="2" l="1"/>
  <c r="L32" i="1"/>
  <c r="L35" i="1" s="1"/>
</calcChain>
</file>

<file path=xl/sharedStrings.xml><?xml version="1.0" encoding="utf-8"?>
<sst xmlns="http://schemas.openxmlformats.org/spreadsheetml/2006/main" count="288" uniqueCount="82">
  <si>
    <t>SDF</t>
  </si>
  <si>
    <t>Total</t>
  </si>
  <si>
    <t>Babine</t>
  </si>
  <si>
    <t>Babine R. N</t>
  </si>
  <si>
    <t>Blunt</t>
  </si>
  <si>
    <t>Boucher N.</t>
  </si>
  <si>
    <t>* Waypoints/ areas identified by DSS as opportunities for smaller forestry operators, e.g. small-scale salvage community</t>
  </si>
  <si>
    <t>West Fraser Mills Ltd.</t>
  </si>
  <si>
    <t>BCTS - Babine Business Area</t>
  </si>
  <si>
    <t>Boucher S</t>
  </si>
  <si>
    <t>Charleston N</t>
  </si>
  <si>
    <t>Copper</t>
  </si>
  <si>
    <t>Deep Cr.</t>
  </si>
  <si>
    <t>Harold Price</t>
  </si>
  <si>
    <t>PIR or CanFor</t>
  </si>
  <si>
    <t>Kitsequecla</t>
  </si>
  <si>
    <t>Nickyeskwa N</t>
  </si>
  <si>
    <t>Reiseter</t>
  </si>
  <si>
    <t>Lowell A. Johnston Consultants Ltd.</t>
  </si>
  <si>
    <t>Torkelson 1</t>
  </si>
  <si>
    <t>Triangle N</t>
  </si>
  <si>
    <t>Triangle S</t>
  </si>
  <si>
    <t>NTR</t>
  </si>
  <si>
    <t>PP_KX</t>
  </si>
  <si>
    <t>Charleston S</t>
  </si>
  <si>
    <t>Clota</t>
  </si>
  <si>
    <t>Cranberry</t>
  </si>
  <si>
    <t>Hanawald</t>
  </si>
  <si>
    <t>John Brown/Corya</t>
  </si>
  <si>
    <t>Kitsuns</t>
  </si>
  <si>
    <t>Nash</t>
  </si>
  <si>
    <t>Parks And Rmz</t>
  </si>
  <si>
    <t>Telkwa</t>
  </si>
  <si>
    <t>Unnamed</t>
  </si>
  <si>
    <t>Upper Suskwa</t>
  </si>
  <si>
    <t>Weber Creek</t>
  </si>
  <si>
    <t>Kispiox River Timber Ltd.</t>
  </si>
  <si>
    <t>Pacific Bioenergy Timber (Kispiox) Corp.</t>
  </si>
  <si>
    <t>Gitxsan Forest Inc.</t>
  </si>
  <si>
    <t>L           (Mjr Lic)</t>
  </si>
  <si>
    <t>HTL           (Mjr Lic)</t>
  </si>
  <si>
    <t>L/HTL    (Woodlot)</t>
  </si>
  <si>
    <t>L/HTL *     (DSS)</t>
  </si>
  <si>
    <t># DAOS Waypoints</t>
  </si>
  <si>
    <t>Operating Area</t>
  </si>
  <si>
    <t>Wetzink'wa Community Forest Corporation</t>
  </si>
  <si>
    <t>Gitanyow Huwilp Society/ BCTS-Skeena Business Area</t>
  </si>
  <si>
    <t>n/a</t>
  </si>
  <si>
    <t>Mjr Licensee</t>
  </si>
  <si>
    <t># DAOS IBS Waypoints</t>
  </si>
  <si>
    <t>L = Log,   HTL = Hold To Log,   NTR = No Treatment,   SDF = Search &amp; Destroy,   PP_KX = Kispiox Tactic Pending</t>
  </si>
  <si>
    <t>X-check</t>
  </si>
  <si>
    <t># DAOS IBM Waypoints</t>
  </si>
  <si>
    <t>FHF</t>
  </si>
  <si>
    <t>IBM_HE_1K</t>
  </si>
  <si>
    <t>IBS_ME_1K</t>
  </si>
  <si>
    <t>SMZ1</t>
  </si>
  <si>
    <t>WHMA</t>
  </si>
  <si>
    <t>WTRA</t>
  </si>
  <si>
    <t>COMMENT</t>
  </si>
  <si>
    <t>IBM</t>
  </si>
  <si>
    <t>YES</t>
  </si>
  <si>
    <t>NO</t>
  </si>
  <si>
    <t>IBS</t>
  </si>
  <si>
    <t>Minor</t>
  </si>
  <si>
    <t>Node Number</t>
  </si>
  <si>
    <t>Severity</t>
  </si>
  <si>
    <t>Part</t>
  </si>
  <si>
    <t>Recent or Planned Harvest</t>
  </si>
  <si>
    <t xml:space="preserve">Poly Area (ha) </t>
  </si>
  <si>
    <t>Private/ Indian Reserve</t>
  </si>
  <si>
    <t>Park, Protected Area</t>
  </si>
  <si>
    <t>Core Eco</t>
  </si>
  <si>
    <t>Riparian Reserve Zone</t>
  </si>
  <si>
    <t>Land Rip Corr</t>
  </si>
  <si>
    <t>Key Overlaps</t>
  </si>
  <si>
    <t>In DSS PROBE contract</t>
  </si>
  <si>
    <t>Summary - All 2016 Detailed Aerial Overview Survey (DAOS) Waypoints, Themed by Treatment Tactic</t>
  </si>
  <si>
    <t>Summary - 2016 Detailed Aerial Overview Survey  (DAOS) Spruce Beetle (IBS) and Spruce Blowdown Waypoints, Themed by Treatment Tactic</t>
  </si>
  <si>
    <t>Summary - 2016 Detailed Aerial Overview Survey (DAOS) Mtn Pine Beetle (IBM) Waypoints, Themed by Treatment Tactic</t>
  </si>
  <si>
    <t>Summary, Actions and Comments - 2016 Detailed Aerial Overview Survey (DAOS) Large IBM and IBS Polygons</t>
  </si>
  <si>
    <t>Lake Babine 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</si>
</sst>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color rgb="FFFF0000"/>
      <name val="Calibri"/>
      <family val="2"/>
      <scheme val="minor"/>
    </font>
    <font>
      <i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9" fillId="0" borderId="0"/>
    <xf numFmtId="0" fontId="19" fillId="0" borderId="0"/>
  </cellStyleXfs>
  <cellXfs count="57">
    <xf numFmtId="0" fontId="0" fillId="0" borderId="0" xfId="0"/>
    <xf numFmtId="0" fontId="18" fillId="0" borderId="10" xfId="42" applyFont="1" applyFill="1" applyBorder="1" applyAlignment="1">
      <alignment horizontal="right" wrapText="1"/>
    </xf>
    <xf numFmtId="0" fontId="19" fillId="0" borderId="0" xfId="42"/>
    <xf numFmtId="0" fontId="18" fillId="0" borderId="0" xfId="42" applyFont="1" applyFill="1" applyBorder="1" applyAlignment="1">
      <alignment horizontal="right" wrapText="1"/>
    </xf>
    <xf numFmtId="0" fontId="19" fillId="0" borderId="0" xfId="42" applyFill="1" applyBorder="1"/>
    <xf numFmtId="0" fontId="0" fillId="0" borderId="0" xfId="0" applyFill="1" applyBorder="1"/>
    <xf numFmtId="0" fontId="18" fillId="0" borderId="0" xfId="42" applyFont="1" applyFill="1" applyBorder="1" applyAlignment="1">
      <alignment horizontal="center"/>
    </xf>
    <xf numFmtId="0" fontId="18" fillId="0" borderId="10" xfId="42" applyFont="1" applyFill="1" applyBorder="1" applyAlignment="1">
      <alignment wrapText="1"/>
    </xf>
    <xf numFmtId="0" fontId="0" fillId="0" borderId="0" xfId="0" applyFill="1"/>
    <xf numFmtId="0" fontId="18" fillId="0" borderId="11" xfId="42" applyFont="1" applyFill="1" applyBorder="1" applyAlignment="1">
      <alignment horizontal="right" wrapText="1"/>
    </xf>
    <xf numFmtId="0" fontId="18" fillId="0" borderId="11" xfId="42" applyFont="1" applyFill="1" applyBorder="1" applyAlignment="1">
      <alignment wrapText="1"/>
    </xf>
    <xf numFmtId="0" fontId="18" fillId="0" borderId="0" xfId="42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18" fillId="0" borderId="13" xfId="42" applyFont="1" applyFill="1" applyBorder="1" applyAlignment="1">
      <alignment horizontal="right" wrapText="1"/>
    </xf>
    <xf numFmtId="0" fontId="18" fillId="0" borderId="14" xfId="42" applyFont="1" applyFill="1" applyBorder="1" applyAlignment="1">
      <alignment horizontal="right" wrapText="1"/>
    </xf>
    <xf numFmtId="0" fontId="19" fillId="0" borderId="12" xfId="42" applyBorder="1" applyAlignment="1">
      <alignment horizontal="center" vertical="center"/>
    </xf>
    <xf numFmtId="0" fontId="18" fillId="0" borderId="12" xfId="42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8" fillId="0" borderId="12" xfId="42" applyFont="1" applyFill="1" applyBorder="1" applyAlignment="1">
      <alignment horizontal="left" wrapText="1"/>
    </xf>
    <xf numFmtId="0" fontId="0" fillId="0" borderId="16" xfId="0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8" fillId="0" borderId="12" xfId="43" applyFont="1" applyFill="1" applyBorder="1" applyAlignment="1">
      <alignment horizontal="center"/>
    </xf>
    <xf numFmtId="0" fontId="18" fillId="0" borderId="12" xfId="43" applyFont="1" applyFill="1" applyBorder="1" applyAlignment="1">
      <alignment horizontal="left" wrapText="1"/>
    </xf>
    <xf numFmtId="0" fontId="0" fillId="0" borderId="12" xfId="0" applyBorder="1" applyAlignment="1">
      <alignment horizontal="left"/>
    </xf>
    <xf numFmtId="0" fontId="18" fillId="0" borderId="12" xfId="43" applyFont="1" applyFill="1" applyBorder="1" applyAlignment="1">
      <alignment horizontal="center" wrapText="1"/>
    </xf>
    <xf numFmtId="0" fontId="19" fillId="0" borderId="12" xfId="43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16" fillId="0" borderId="15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8" fillId="0" borderId="12" xfId="42" applyFont="1" applyFill="1" applyBorder="1" applyAlignment="1">
      <alignment horizontal="left" vertical="top" wrapText="1"/>
    </xf>
    <xf numFmtId="0" fontId="18" fillId="0" borderId="12" xfId="44" applyFont="1" applyFill="1" applyBorder="1" applyAlignment="1">
      <alignment horizontal="left" vertical="top" wrapText="1"/>
    </xf>
    <xf numFmtId="0" fontId="0" fillId="0" borderId="12" xfId="0" applyBorder="1" applyAlignment="1">
      <alignment horizontal="left" vertical="top"/>
    </xf>
    <xf numFmtId="0" fontId="19" fillId="0" borderId="12" xfId="44" applyBorder="1" applyAlignment="1">
      <alignment horizontal="center" vertical="center"/>
    </xf>
    <xf numFmtId="0" fontId="18" fillId="0" borderId="12" xfId="44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24" fillId="0" borderId="0" xfId="0" applyFont="1"/>
    <xf numFmtId="1" fontId="0" fillId="0" borderId="12" xfId="0" applyNumberFormat="1" applyBorder="1" applyAlignment="1">
      <alignment horizontal="center"/>
    </xf>
    <xf numFmtId="1" fontId="16" fillId="33" borderId="12" xfId="0" applyNumberFormat="1" applyFont="1" applyFill="1" applyBorder="1" applyAlignment="1">
      <alignment horizontal="center" vertical="center" wrapText="1"/>
    </xf>
    <xf numFmtId="164" fontId="16" fillId="33" borderId="12" xfId="0" applyNumberFormat="1" applyFont="1" applyFill="1" applyBorder="1" applyAlignment="1">
      <alignment horizontal="center" vertical="center" wrapText="1"/>
    </xf>
    <xf numFmtId="1" fontId="16" fillId="33" borderId="12" xfId="0" applyNumberFormat="1" applyFont="1" applyFill="1" applyBorder="1" applyAlignment="1">
      <alignment horizontal="center" vertical="center"/>
    </xf>
    <xf numFmtId="164" fontId="16" fillId="33" borderId="12" xfId="0" applyNumberFormat="1" applyFont="1" applyFill="1" applyBorder="1" applyAlignment="1">
      <alignment horizontal="center" vertical="center"/>
    </xf>
    <xf numFmtId="0" fontId="25" fillId="0" borderId="0" xfId="0" applyFont="1"/>
    <xf numFmtId="0" fontId="0" fillId="0" borderId="0" xfId="0"/>
    <xf numFmtId="0" fontId="22" fillId="0" borderId="18" xfId="42" applyFont="1" applyFill="1" applyBorder="1" applyAlignment="1">
      <alignment horizontal="left" wrapText="1"/>
    </xf>
    <xf numFmtId="0" fontId="23" fillId="0" borderId="18" xfId="0" applyFont="1" applyBorder="1" applyAlignment="1">
      <alignment horizontal="left" wrapText="1"/>
    </xf>
    <xf numFmtId="0" fontId="20" fillId="33" borderId="12" xfId="42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2" fillId="0" borderId="17" xfId="43" applyFont="1" applyFill="1" applyBorder="1" applyAlignment="1">
      <alignment horizontal="left" wrapText="1"/>
    </xf>
    <xf numFmtId="0" fontId="23" fillId="0" borderId="18" xfId="0" applyFont="1" applyBorder="1" applyAlignment="1">
      <alignment wrapText="1"/>
    </xf>
    <xf numFmtId="0" fontId="22" fillId="0" borderId="17" xfId="44" applyFont="1" applyFill="1" applyBorder="1" applyAlignment="1">
      <alignment horizontal="left" vertical="top" wrapText="1"/>
    </xf>
    <xf numFmtId="0" fontId="21" fillId="33" borderId="12" xfId="0" applyFont="1" applyFill="1" applyBorder="1" applyAlignment="1">
      <alignment horizont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IBM_Waypoints" xfId="44"/>
    <cellStyle name="Normal_IBS Waypoints" xfId="43"/>
    <cellStyle name="Normal_Sheet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"/>
  <sheetViews>
    <sheetView tabSelected="1" topLeftCell="A7" workbookViewId="0">
      <selection activeCell="B23" sqref="B23"/>
    </sheetView>
  </sheetViews>
  <sheetFormatPr defaultRowHeight="14.4" x14ac:dyDescent="0.3"/>
  <cols>
    <col min="1" max="1" width="34.44140625" customWidth="1"/>
    <col min="2" max="2" width="46.6640625" customWidth="1"/>
    <col min="3" max="10" width="8.77734375" customWidth="1"/>
    <col min="13" max="13" width="10.88671875" customWidth="1"/>
  </cols>
  <sheetData>
    <row r="1" spans="1:18" ht="18" x14ac:dyDescent="0.35">
      <c r="A1" s="45" t="s">
        <v>77</v>
      </c>
    </row>
    <row r="3" spans="1:18" x14ac:dyDescent="0.3">
      <c r="C3" s="52" t="s">
        <v>43</v>
      </c>
      <c r="D3" s="52"/>
      <c r="E3" s="52"/>
      <c r="F3" s="52"/>
      <c r="G3" s="52"/>
      <c r="H3" s="52"/>
      <c r="I3" s="52"/>
      <c r="M3" s="5"/>
      <c r="N3" s="5"/>
      <c r="O3" s="5"/>
      <c r="P3" s="5"/>
      <c r="Q3" s="5"/>
      <c r="R3" s="5"/>
    </row>
    <row r="4" spans="1:18" s="8" customFormat="1" x14ac:dyDescent="0.3">
      <c r="A4" s="49" t="s">
        <v>44</v>
      </c>
      <c r="B4" s="49" t="s">
        <v>48</v>
      </c>
      <c r="C4" s="49" t="s">
        <v>39</v>
      </c>
      <c r="D4" s="49" t="s">
        <v>40</v>
      </c>
      <c r="E4" s="49" t="s">
        <v>41</v>
      </c>
      <c r="F4" s="49" t="s">
        <v>42</v>
      </c>
      <c r="G4" s="49" t="s">
        <v>22</v>
      </c>
      <c r="H4" s="49" t="s">
        <v>0</v>
      </c>
      <c r="I4" s="49" t="s">
        <v>23</v>
      </c>
      <c r="J4" s="50" t="s">
        <v>1</v>
      </c>
      <c r="K4" s="6"/>
      <c r="L4" s="6" t="s">
        <v>51</v>
      </c>
      <c r="M4" s="6"/>
      <c r="N4" s="6"/>
      <c r="O4" s="6"/>
      <c r="P4" s="6"/>
    </row>
    <row r="5" spans="1:18" s="8" customFormat="1" x14ac:dyDescent="0.3">
      <c r="A5" s="50"/>
      <c r="B5" s="50"/>
      <c r="C5" s="51"/>
      <c r="D5" s="51"/>
      <c r="E5" s="50"/>
      <c r="F5" s="50"/>
      <c r="G5" s="50"/>
      <c r="H5" s="50"/>
      <c r="I5" s="50"/>
      <c r="J5" s="50"/>
      <c r="K5" s="6"/>
      <c r="L5" s="6"/>
      <c r="M5" s="6"/>
      <c r="N5" s="6"/>
      <c r="O5" s="6"/>
      <c r="P5" s="6"/>
    </row>
    <row r="6" spans="1:18" x14ac:dyDescent="0.3">
      <c r="A6" s="18" t="s">
        <v>2</v>
      </c>
      <c r="B6" s="18" t="s">
        <v>7</v>
      </c>
      <c r="C6" s="15">
        <v>2</v>
      </c>
      <c r="D6" s="16">
        <v>20</v>
      </c>
      <c r="E6" s="15"/>
      <c r="F6" s="16">
        <v>15</v>
      </c>
      <c r="G6" s="16">
        <v>3</v>
      </c>
      <c r="H6" s="15"/>
      <c r="I6" s="15"/>
      <c r="J6" s="17">
        <f>SUM(C6:I6)</f>
        <v>40</v>
      </c>
      <c r="K6" s="3"/>
      <c r="L6" s="3">
        <f>IBM_Waypoints!J6</f>
        <v>40</v>
      </c>
      <c r="M6" s="11"/>
      <c r="N6" s="3"/>
      <c r="O6" s="4"/>
      <c r="P6" s="4"/>
    </row>
    <row r="7" spans="1:18" x14ac:dyDescent="0.3">
      <c r="A7" s="18" t="s">
        <v>3</v>
      </c>
      <c r="B7" s="18" t="s">
        <v>8</v>
      </c>
      <c r="C7" s="15"/>
      <c r="D7" s="16">
        <v>14</v>
      </c>
      <c r="E7" s="15"/>
      <c r="F7" s="16"/>
      <c r="G7" s="16"/>
      <c r="H7" s="15"/>
      <c r="I7" s="15"/>
      <c r="J7" s="17">
        <f t="shared" ref="J7:J34" si="0">SUM(C7:I7)</f>
        <v>14</v>
      </c>
      <c r="K7" s="3"/>
      <c r="L7" s="3">
        <f>IBM_Waypoints!J7</f>
        <v>14</v>
      </c>
      <c r="M7" s="11"/>
      <c r="N7" s="3"/>
      <c r="O7" s="4"/>
      <c r="P7" s="4"/>
    </row>
    <row r="8" spans="1:18" x14ac:dyDescent="0.3">
      <c r="A8" s="18" t="s">
        <v>4</v>
      </c>
      <c r="B8" s="18" t="s">
        <v>7</v>
      </c>
      <c r="C8" s="15"/>
      <c r="D8" s="15"/>
      <c r="E8" s="16">
        <v>10</v>
      </c>
      <c r="F8" s="16">
        <v>5</v>
      </c>
      <c r="G8" s="16">
        <v>9</v>
      </c>
      <c r="H8" s="15"/>
      <c r="I8" s="15"/>
      <c r="J8" s="17">
        <f t="shared" si="0"/>
        <v>24</v>
      </c>
      <c r="K8" s="3"/>
      <c r="L8" s="3">
        <f>IBM_Waypoints!J8</f>
        <v>24</v>
      </c>
      <c r="M8" s="11"/>
      <c r="N8" s="4"/>
      <c r="O8" s="4"/>
      <c r="P8" s="3"/>
    </row>
    <row r="9" spans="1:18" x14ac:dyDescent="0.3">
      <c r="A9" s="18" t="s">
        <v>5</v>
      </c>
      <c r="B9" s="18" t="s">
        <v>7</v>
      </c>
      <c r="C9" s="15"/>
      <c r="D9" s="16">
        <v>9</v>
      </c>
      <c r="E9" s="15"/>
      <c r="F9" s="16">
        <v>6</v>
      </c>
      <c r="G9" s="16">
        <v>4</v>
      </c>
      <c r="H9" s="15"/>
      <c r="I9" s="15"/>
      <c r="J9" s="17">
        <f t="shared" si="0"/>
        <v>19</v>
      </c>
      <c r="K9" s="13"/>
      <c r="L9" s="9">
        <f>'IBS Waypoints'!J6+IBM_Waypoints!J9</f>
        <v>19</v>
      </c>
      <c r="M9" s="10"/>
      <c r="N9" s="9"/>
      <c r="O9" s="2"/>
      <c r="P9" s="2"/>
    </row>
    <row r="10" spans="1:18" x14ac:dyDescent="0.3">
      <c r="A10" s="18" t="s">
        <v>9</v>
      </c>
      <c r="B10" s="18" t="s">
        <v>7</v>
      </c>
      <c r="C10" s="15"/>
      <c r="D10" s="16">
        <v>1</v>
      </c>
      <c r="E10" s="15"/>
      <c r="F10" s="16">
        <v>4</v>
      </c>
      <c r="G10" s="16">
        <v>8</v>
      </c>
      <c r="H10" s="15"/>
      <c r="I10" s="15"/>
      <c r="J10" s="17">
        <f t="shared" si="0"/>
        <v>13</v>
      </c>
      <c r="K10" s="14"/>
      <c r="L10" s="1">
        <f>IBM_Waypoints!J10</f>
        <v>13</v>
      </c>
      <c r="M10" s="7"/>
      <c r="N10" s="1"/>
      <c r="O10" s="2"/>
      <c r="P10" s="2"/>
    </row>
    <row r="11" spans="1:18" x14ac:dyDescent="0.3">
      <c r="A11" s="18" t="s">
        <v>10</v>
      </c>
      <c r="B11" s="18" t="s">
        <v>7</v>
      </c>
      <c r="C11" s="15"/>
      <c r="D11" s="16">
        <v>6</v>
      </c>
      <c r="E11" s="15"/>
      <c r="F11" s="16"/>
      <c r="G11" s="16"/>
      <c r="H11" s="15"/>
      <c r="I11" s="15"/>
      <c r="J11" s="17">
        <f t="shared" si="0"/>
        <v>6</v>
      </c>
      <c r="K11" s="14"/>
      <c r="L11" s="1">
        <f>IBM_Waypoints!J11</f>
        <v>6</v>
      </c>
      <c r="M11" s="7"/>
      <c r="N11" s="1"/>
      <c r="O11" s="2"/>
      <c r="P11" s="2"/>
    </row>
    <row r="12" spans="1:18" x14ac:dyDescent="0.3">
      <c r="A12" s="18" t="s">
        <v>24</v>
      </c>
      <c r="B12" s="18" t="s">
        <v>7</v>
      </c>
      <c r="C12" s="15">
        <v>1</v>
      </c>
      <c r="D12" s="16"/>
      <c r="E12" s="15"/>
      <c r="F12" s="15"/>
      <c r="G12" s="15"/>
      <c r="H12" s="16">
        <v>14</v>
      </c>
      <c r="I12" s="15"/>
      <c r="J12" s="17">
        <f t="shared" si="0"/>
        <v>15</v>
      </c>
      <c r="K12" s="14"/>
      <c r="L12" s="1">
        <f>IBM_Waypoints!J12</f>
        <v>15</v>
      </c>
      <c r="M12" s="7"/>
      <c r="N12" s="1"/>
      <c r="O12" s="1"/>
      <c r="P12" s="2"/>
    </row>
    <row r="13" spans="1:18" x14ac:dyDescent="0.3">
      <c r="A13" s="18" t="s">
        <v>25</v>
      </c>
      <c r="B13" s="18" t="s">
        <v>81</v>
      </c>
      <c r="C13" s="15">
        <v>1</v>
      </c>
      <c r="D13" s="16"/>
      <c r="E13" s="15"/>
      <c r="F13" s="16">
        <v>8</v>
      </c>
      <c r="G13" s="16">
        <v>1</v>
      </c>
      <c r="H13" s="15"/>
      <c r="I13" s="15"/>
      <c r="J13" s="17">
        <f t="shared" si="0"/>
        <v>10</v>
      </c>
      <c r="K13" s="14"/>
      <c r="L13" s="1">
        <f>'IBS Waypoints'!J7+IBM_Waypoints!J13</f>
        <v>10</v>
      </c>
      <c r="M13" s="7"/>
      <c r="N13" s="1"/>
      <c r="O13" s="1"/>
      <c r="P13" s="2"/>
    </row>
    <row r="14" spans="1:18" x14ac:dyDescent="0.3">
      <c r="A14" s="18" t="s">
        <v>11</v>
      </c>
      <c r="B14" s="18" t="s">
        <v>8</v>
      </c>
      <c r="C14" s="16">
        <v>2</v>
      </c>
      <c r="D14" s="16">
        <v>7</v>
      </c>
      <c r="E14" s="15"/>
      <c r="F14" s="16"/>
      <c r="G14" s="16"/>
      <c r="H14" s="15"/>
      <c r="I14" s="15"/>
      <c r="J14" s="17">
        <f t="shared" si="0"/>
        <v>9</v>
      </c>
      <c r="K14" s="14"/>
      <c r="L14" s="1">
        <f>IBM_Waypoints!J14</f>
        <v>9</v>
      </c>
      <c r="M14" s="7"/>
      <c r="N14" s="1"/>
      <c r="O14" s="2"/>
      <c r="P14" s="2"/>
    </row>
    <row r="15" spans="1:18" x14ac:dyDescent="0.3">
      <c r="A15" s="18" t="s">
        <v>11</v>
      </c>
      <c r="B15" s="18" t="s">
        <v>45</v>
      </c>
      <c r="C15" s="16">
        <v>3</v>
      </c>
      <c r="D15" s="16">
        <v>22</v>
      </c>
      <c r="E15" s="15"/>
      <c r="F15" s="16">
        <v>28</v>
      </c>
      <c r="G15" s="16">
        <v>44</v>
      </c>
      <c r="H15" s="15"/>
      <c r="I15" s="15"/>
      <c r="J15" s="17">
        <f t="shared" si="0"/>
        <v>97</v>
      </c>
      <c r="K15" s="14"/>
      <c r="L15" s="1">
        <f>IBM_Waypoints!J15</f>
        <v>97</v>
      </c>
      <c r="M15" s="7"/>
      <c r="N15" s="1"/>
      <c r="O15" s="2"/>
      <c r="P15" s="2"/>
    </row>
    <row r="16" spans="1:18" x14ac:dyDescent="0.3">
      <c r="A16" s="18" t="s">
        <v>26</v>
      </c>
      <c r="B16" s="18" t="s">
        <v>46</v>
      </c>
      <c r="C16" s="16"/>
      <c r="D16" s="16"/>
      <c r="E16" s="15"/>
      <c r="F16" s="15"/>
      <c r="G16" s="15"/>
      <c r="H16" s="15"/>
      <c r="I16" s="16">
        <v>8</v>
      </c>
      <c r="J16" s="17">
        <f t="shared" si="0"/>
        <v>8</v>
      </c>
      <c r="K16" s="14"/>
      <c r="L16" s="1">
        <f>'IBS Waypoints'!J8</f>
        <v>8</v>
      </c>
      <c r="M16" s="7"/>
      <c r="N16" s="1"/>
      <c r="O16" s="2"/>
      <c r="P16" s="2"/>
    </row>
    <row r="17" spans="1:16" x14ac:dyDescent="0.3">
      <c r="A17" s="18" t="s">
        <v>12</v>
      </c>
      <c r="B17" s="18" t="s">
        <v>8</v>
      </c>
      <c r="C17" s="15"/>
      <c r="D17" s="16">
        <v>86</v>
      </c>
      <c r="E17" s="15"/>
      <c r="F17" s="16">
        <v>2</v>
      </c>
      <c r="G17" s="16">
        <v>7</v>
      </c>
      <c r="H17" s="15"/>
      <c r="I17" s="15"/>
      <c r="J17" s="17">
        <f t="shared" si="0"/>
        <v>95</v>
      </c>
      <c r="K17" s="14"/>
      <c r="L17" s="1">
        <f>IBM_Waypoints!J16</f>
        <v>95</v>
      </c>
      <c r="M17" s="7"/>
      <c r="N17" s="2"/>
      <c r="O17" s="2"/>
      <c r="P17" s="1"/>
    </row>
    <row r="18" spans="1:16" x14ac:dyDescent="0.3">
      <c r="A18" s="18" t="s">
        <v>27</v>
      </c>
      <c r="B18" s="18" t="s">
        <v>36</v>
      </c>
      <c r="C18" s="15">
        <v>3</v>
      </c>
      <c r="D18" s="16"/>
      <c r="E18" s="15"/>
      <c r="F18" s="15"/>
      <c r="G18" s="15"/>
      <c r="H18" s="15"/>
      <c r="I18" s="16">
        <v>19</v>
      </c>
      <c r="J18" s="17">
        <f t="shared" si="0"/>
        <v>22</v>
      </c>
      <c r="K18" s="14"/>
      <c r="L18" s="1">
        <f>IBM_Waypoints!J17</f>
        <v>22</v>
      </c>
      <c r="M18" s="7"/>
      <c r="N18" s="2"/>
      <c r="O18" s="2"/>
      <c r="P18" s="1"/>
    </row>
    <row r="19" spans="1:16" x14ac:dyDescent="0.3">
      <c r="A19" s="18" t="s">
        <v>13</v>
      </c>
      <c r="B19" s="18" t="s">
        <v>14</v>
      </c>
      <c r="C19" s="15"/>
      <c r="D19" s="16">
        <v>8</v>
      </c>
      <c r="E19" s="15"/>
      <c r="F19" s="15"/>
      <c r="G19" s="15"/>
      <c r="H19" s="15"/>
      <c r="I19" s="16"/>
      <c r="J19" s="17">
        <f t="shared" si="0"/>
        <v>8</v>
      </c>
      <c r="K19" s="14"/>
      <c r="L19" s="1">
        <f>IBM_Waypoints!J18</f>
        <v>8</v>
      </c>
      <c r="M19" s="7"/>
      <c r="N19" s="1"/>
      <c r="O19" s="1"/>
      <c r="P19" s="2"/>
    </row>
    <row r="20" spans="1:16" x14ac:dyDescent="0.3">
      <c r="A20" s="18" t="s">
        <v>13</v>
      </c>
      <c r="B20" s="18" t="s">
        <v>7</v>
      </c>
      <c r="C20" s="15">
        <v>1</v>
      </c>
      <c r="D20" s="16">
        <v>60</v>
      </c>
      <c r="E20" s="15"/>
      <c r="F20" s="16">
        <v>60</v>
      </c>
      <c r="G20" s="16">
        <v>55</v>
      </c>
      <c r="H20" s="15"/>
      <c r="I20" s="15"/>
      <c r="J20" s="17">
        <f t="shared" si="0"/>
        <v>176</v>
      </c>
      <c r="K20" s="14"/>
      <c r="L20" s="1">
        <f>'IBS Waypoints'!J9+IBM_Waypoints!J19</f>
        <v>176</v>
      </c>
      <c r="M20" s="7"/>
      <c r="N20" s="2"/>
      <c r="O20" s="1"/>
      <c r="P20" s="2"/>
    </row>
    <row r="21" spans="1:16" x14ac:dyDescent="0.3">
      <c r="A21" s="18" t="s">
        <v>28</v>
      </c>
      <c r="B21" s="18" t="s">
        <v>18</v>
      </c>
      <c r="C21" s="15"/>
      <c r="D21" s="16"/>
      <c r="E21" s="15"/>
      <c r="F21" s="16">
        <v>1</v>
      </c>
      <c r="G21" s="16">
        <v>1</v>
      </c>
      <c r="H21" s="15"/>
      <c r="I21" s="15"/>
      <c r="J21" s="17">
        <f t="shared" si="0"/>
        <v>2</v>
      </c>
      <c r="K21" s="14"/>
      <c r="L21" s="1">
        <f>IBM_Waypoints!J20</f>
        <v>2</v>
      </c>
      <c r="M21" s="7"/>
      <c r="N21" s="1"/>
      <c r="O21" s="1"/>
      <c r="P21" s="2"/>
    </row>
    <row r="22" spans="1:16" x14ac:dyDescent="0.3">
      <c r="A22" s="18" t="s">
        <v>15</v>
      </c>
      <c r="B22" s="18" t="s">
        <v>7</v>
      </c>
      <c r="C22" s="15">
        <v>3</v>
      </c>
      <c r="D22" s="15"/>
      <c r="E22" s="16">
        <v>23</v>
      </c>
      <c r="F22" s="16">
        <v>14</v>
      </c>
      <c r="G22" s="16">
        <v>26</v>
      </c>
      <c r="H22" s="15"/>
      <c r="I22" s="15"/>
      <c r="J22" s="17">
        <f t="shared" si="0"/>
        <v>66</v>
      </c>
      <c r="K22" s="14"/>
      <c r="L22" s="1">
        <f>'IBS Waypoints'!J10+IBM_Waypoints!J21</f>
        <v>66</v>
      </c>
      <c r="M22" s="7"/>
      <c r="N22" s="2"/>
      <c r="O22" s="1"/>
      <c r="P22" s="2"/>
    </row>
    <row r="23" spans="1:16" x14ac:dyDescent="0.3">
      <c r="A23" s="18" t="s">
        <v>29</v>
      </c>
      <c r="B23" s="18" t="s">
        <v>37</v>
      </c>
      <c r="C23" s="15"/>
      <c r="D23" s="15"/>
      <c r="E23" s="16"/>
      <c r="F23" s="15"/>
      <c r="G23" s="15"/>
      <c r="H23" s="15"/>
      <c r="I23" s="16">
        <v>1</v>
      </c>
      <c r="J23" s="17">
        <f t="shared" si="0"/>
        <v>1</v>
      </c>
      <c r="K23" s="14"/>
      <c r="L23" s="1">
        <f>'IBS Waypoints'!J11</f>
        <v>1</v>
      </c>
      <c r="M23" s="7"/>
      <c r="N23" s="2"/>
      <c r="O23" s="1"/>
      <c r="P23" s="2"/>
    </row>
    <row r="24" spans="1:16" x14ac:dyDescent="0.3">
      <c r="A24" s="18" t="s">
        <v>30</v>
      </c>
      <c r="B24" s="18" t="s">
        <v>37</v>
      </c>
      <c r="C24" s="15"/>
      <c r="D24" s="15"/>
      <c r="E24" s="16"/>
      <c r="F24" s="15"/>
      <c r="G24" s="15"/>
      <c r="H24" s="15"/>
      <c r="I24" s="16">
        <v>1</v>
      </c>
      <c r="J24" s="17">
        <f t="shared" si="0"/>
        <v>1</v>
      </c>
      <c r="L24">
        <f>IBM_Waypoints!J22</f>
        <v>1</v>
      </c>
    </row>
    <row r="25" spans="1:16" x14ac:dyDescent="0.3">
      <c r="A25" s="18" t="s">
        <v>16</v>
      </c>
      <c r="B25" s="18" t="s">
        <v>7</v>
      </c>
      <c r="C25" s="16">
        <v>3</v>
      </c>
      <c r="D25" s="16">
        <v>6</v>
      </c>
      <c r="E25" s="15"/>
      <c r="F25" s="16">
        <v>7</v>
      </c>
      <c r="G25" s="16">
        <v>2</v>
      </c>
      <c r="H25" s="15"/>
      <c r="I25" s="15"/>
      <c r="J25" s="17">
        <f t="shared" si="0"/>
        <v>18</v>
      </c>
      <c r="L25">
        <f>IBM_Waypoints!J23</f>
        <v>18</v>
      </c>
    </row>
    <row r="26" spans="1:16" x14ac:dyDescent="0.3">
      <c r="A26" s="18" t="s">
        <v>31</v>
      </c>
      <c r="B26" s="18" t="s">
        <v>47</v>
      </c>
      <c r="C26" s="16"/>
      <c r="D26" s="16"/>
      <c r="E26" s="15"/>
      <c r="F26" s="15"/>
      <c r="G26" s="16">
        <v>25</v>
      </c>
      <c r="H26" s="15"/>
      <c r="I26" s="15"/>
      <c r="J26" s="17">
        <f t="shared" si="0"/>
        <v>25</v>
      </c>
      <c r="L26">
        <f>'IBS Waypoints'!J12+IBM_Waypoints!J24</f>
        <v>25</v>
      </c>
    </row>
    <row r="27" spans="1:16" x14ac:dyDescent="0.3">
      <c r="A27" s="18" t="s">
        <v>17</v>
      </c>
      <c r="B27" s="18" t="s">
        <v>18</v>
      </c>
      <c r="C27" s="16">
        <v>4</v>
      </c>
      <c r="D27" s="15"/>
      <c r="E27" s="15"/>
      <c r="F27" s="16">
        <v>20</v>
      </c>
      <c r="G27" s="16">
        <v>37</v>
      </c>
      <c r="H27" s="15"/>
      <c r="I27" s="15"/>
      <c r="J27" s="17">
        <f t="shared" si="0"/>
        <v>61</v>
      </c>
      <c r="L27">
        <f>'IBS Waypoints'!J13+IBM_Waypoints!J25</f>
        <v>61</v>
      </c>
    </row>
    <row r="28" spans="1:16" x14ac:dyDescent="0.3">
      <c r="A28" s="18" t="s">
        <v>32</v>
      </c>
      <c r="B28" s="18" t="s">
        <v>7</v>
      </c>
      <c r="C28" s="16"/>
      <c r="D28" s="15"/>
      <c r="E28" s="15"/>
      <c r="F28" s="16">
        <v>10</v>
      </c>
      <c r="G28" s="15"/>
      <c r="H28" s="15"/>
      <c r="I28" s="15"/>
      <c r="J28" s="17">
        <f t="shared" si="0"/>
        <v>10</v>
      </c>
      <c r="L28">
        <f>'IBS Waypoints'!J14</f>
        <v>10</v>
      </c>
    </row>
    <row r="29" spans="1:16" x14ac:dyDescent="0.3">
      <c r="A29" s="18" t="s">
        <v>19</v>
      </c>
      <c r="B29" s="18" t="s">
        <v>8</v>
      </c>
      <c r="C29" s="16">
        <v>2</v>
      </c>
      <c r="D29" s="16">
        <v>8</v>
      </c>
      <c r="E29" s="15"/>
      <c r="F29" s="16">
        <v>8</v>
      </c>
      <c r="G29" s="16">
        <v>12</v>
      </c>
      <c r="H29" s="16">
        <v>1</v>
      </c>
      <c r="I29" s="15"/>
      <c r="J29" s="17">
        <f t="shared" si="0"/>
        <v>31</v>
      </c>
      <c r="L29" s="39">
        <f>'IBS Waypoints'!J15+IBM_Waypoints!J26</f>
        <v>31</v>
      </c>
    </row>
    <row r="30" spans="1:16" x14ac:dyDescent="0.3">
      <c r="A30" s="18" t="s">
        <v>20</v>
      </c>
      <c r="B30" s="18" t="s">
        <v>7</v>
      </c>
      <c r="C30" s="16">
        <v>3</v>
      </c>
      <c r="D30" s="15"/>
      <c r="E30" s="15"/>
      <c r="F30" s="16">
        <v>9</v>
      </c>
      <c r="G30" s="16">
        <v>20</v>
      </c>
      <c r="H30" s="15">
        <v>1</v>
      </c>
      <c r="I30" s="15"/>
      <c r="J30" s="17">
        <f t="shared" si="0"/>
        <v>33</v>
      </c>
      <c r="L30" s="39">
        <f>IBM_Waypoints!J27</f>
        <v>33</v>
      </c>
    </row>
    <row r="31" spans="1:16" x14ac:dyDescent="0.3">
      <c r="A31" s="18" t="s">
        <v>21</v>
      </c>
      <c r="B31" s="18" t="s">
        <v>8</v>
      </c>
      <c r="C31" s="16">
        <v>6</v>
      </c>
      <c r="D31" s="15"/>
      <c r="E31" s="15"/>
      <c r="F31" s="16">
        <v>6</v>
      </c>
      <c r="G31" s="16">
        <v>8</v>
      </c>
      <c r="H31" s="15"/>
      <c r="I31" s="15"/>
      <c r="J31" s="17">
        <f t="shared" si="0"/>
        <v>20</v>
      </c>
      <c r="L31">
        <f>IBM_Waypoints!J28</f>
        <v>20</v>
      </c>
    </row>
    <row r="32" spans="1:16" x14ac:dyDescent="0.3">
      <c r="A32" s="18" t="s">
        <v>33</v>
      </c>
      <c r="B32" s="18" t="s">
        <v>47</v>
      </c>
      <c r="C32" s="16"/>
      <c r="D32" s="15"/>
      <c r="E32" s="15"/>
      <c r="F32" s="16">
        <v>4</v>
      </c>
      <c r="G32" s="15"/>
      <c r="H32" s="15"/>
      <c r="I32" s="16">
        <v>6</v>
      </c>
      <c r="J32" s="17">
        <f t="shared" si="0"/>
        <v>10</v>
      </c>
      <c r="L32" s="39">
        <f>'IBS Waypoints'!J16+IBM_Waypoints!J29</f>
        <v>10</v>
      </c>
    </row>
    <row r="33" spans="1:12" x14ac:dyDescent="0.3">
      <c r="A33" s="18" t="s">
        <v>34</v>
      </c>
      <c r="B33" s="18" t="s">
        <v>38</v>
      </c>
      <c r="C33" s="16"/>
      <c r="D33" s="15"/>
      <c r="E33" s="15"/>
      <c r="F33" s="15"/>
      <c r="G33" s="15"/>
      <c r="H33" s="15"/>
      <c r="I33" s="16">
        <v>9</v>
      </c>
      <c r="J33" s="17">
        <f t="shared" si="0"/>
        <v>9</v>
      </c>
      <c r="L33" s="39">
        <f>'IBS Waypoints'!J17</f>
        <v>9</v>
      </c>
    </row>
    <row r="34" spans="1:12" ht="15" thickBot="1" x14ac:dyDescent="0.35">
      <c r="A34" s="18" t="s">
        <v>35</v>
      </c>
      <c r="B34" s="18" t="s">
        <v>36</v>
      </c>
      <c r="C34" s="16"/>
      <c r="D34" s="15"/>
      <c r="E34" s="15"/>
      <c r="F34" s="15"/>
      <c r="G34" s="15"/>
      <c r="H34" s="17"/>
      <c r="I34" s="16">
        <v>13</v>
      </c>
      <c r="J34" s="19">
        <f t="shared" si="0"/>
        <v>13</v>
      </c>
      <c r="L34">
        <f>'IBS Waypoints'!J18+IBM_Waypoints!J30</f>
        <v>13</v>
      </c>
    </row>
    <row r="35" spans="1:12" ht="15" thickBot="1" x14ac:dyDescent="0.35">
      <c r="A35" s="47" t="s">
        <v>50</v>
      </c>
      <c r="B35" s="48"/>
      <c r="C35" s="48"/>
      <c r="D35" s="48"/>
      <c r="E35" s="48"/>
      <c r="F35" s="48"/>
      <c r="G35" s="48"/>
      <c r="H35" s="48"/>
      <c r="J35" s="20">
        <f>SUM(J6:J34)</f>
        <v>856</v>
      </c>
      <c r="L35" s="20">
        <f>SUM(L6:L34)</f>
        <v>856</v>
      </c>
    </row>
    <row r="36" spans="1:12" x14ac:dyDescent="0.3">
      <c r="A36" s="3"/>
      <c r="B36" s="3"/>
      <c r="C36" s="2"/>
      <c r="D36" s="3"/>
      <c r="E36" s="2"/>
      <c r="J36" s="30"/>
    </row>
    <row r="37" spans="1:12" x14ac:dyDescent="0.3">
      <c r="A37" t="s">
        <v>6</v>
      </c>
      <c r="B37" s="3"/>
      <c r="C37" s="2"/>
      <c r="D37" s="3"/>
      <c r="E37" s="2"/>
    </row>
    <row r="38" spans="1:12" x14ac:dyDescent="0.3">
      <c r="A38" s="3"/>
      <c r="B38" s="3"/>
      <c r="C38" s="2"/>
      <c r="D38" s="3"/>
      <c r="E38" s="2"/>
    </row>
    <row r="39" spans="1:12" x14ac:dyDescent="0.3">
      <c r="A39" s="3"/>
      <c r="B39" s="3"/>
      <c r="C39" s="2"/>
      <c r="D39" s="3"/>
      <c r="E39" s="2"/>
    </row>
    <row r="40" spans="1:12" x14ac:dyDescent="0.3">
      <c r="A40" s="3"/>
      <c r="B40" s="3"/>
      <c r="C40" s="2"/>
      <c r="D40" s="3"/>
      <c r="E40" s="2"/>
    </row>
    <row r="41" spans="1:12" x14ac:dyDescent="0.3">
      <c r="A41" s="3"/>
      <c r="B41" s="3"/>
      <c r="C41" s="4"/>
      <c r="D41" s="3"/>
      <c r="E41" s="4"/>
      <c r="F41" s="5"/>
      <c r="G41" s="5"/>
      <c r="H41" s="5"/>
      <c r="I41" s="5"/>
    </row>
    <row r="42" spans="1:12" x14ac:dyDescent="0.3">
      <c r="A42" s="3"/>
      <c r="B42" s="3"/>
      <c r="C42" s="4"/>
      <c r="D42" s="3"/>
      <c r="E42" s="4"/>
      <c r="F42" s="5"/>
      <c r="G42" s="5"/>
      <c r="H42" s="5"/>
      <c r="I42" s="5"/>
    </row>
    <row r="43" spans="1:12" x14ac:dyDescent="0.3">
      <c r="A43" s="3"/>
      <c r="B43" s="3"/>
      <c r="C43" s="4"/>
      <c r="D43" s="3"/>
      <c r="E43" s="4"/>
      <c r="F43" s="6"/>
      <c r="G43" s="5"/>
      <c r="H43" s="5"/>
      <c r="I43" s="5"/>
    </row>
    <row r="44" spans="1:12" x14ac:dyDescent="0.3">
      <c r="A44" s="3"/>
      <c r="B44" s="3"/>
      <c r="C44" s="4"/>
      <c r="D44" s="3"/>
      <c r="E44" s="4"/>
      <c r="F44" s="3"/>
      <c r="G44" s="5"/>
      <c r="H44" s="5"/>
      <c r="I44" s="5"/>
    </row>
    <row r="45" spans="1:12" x14ac:dyDescent="0.3">
      <c r="A45" s="3"/>
      <c r="B45" s="3"/>
      <c r="C45" s="4"/>
      <c r="D45" s="3"/>
      <c r="E45" s="4"/>
      <c r="F45" s="3"/>
      <c r="G45" s="5"/>
      <c r="H45" s="5"/>
      <c r="I45" s="5"/>
    </row>
    <row r="46" spans="1:12" x14ac:dyDescent="0.3">
      <c r="A46" s="3"/>
      <c r="B46" s="3"/>
      <c r="C46" s="4"/>
      <c r="D46" s="3"/>
      <c r="E46" s="4"/>
      <c r="F46" s="3"/>
      <c r="G46" s="5"/>
      <c r="H46" s="5"/>
      <c r="I46" s="5"/>
    </row>
    <row r="47" spans="1:12" x14ac:dyDescent="0.3">
      <c r="A47" s="3"/>
      <c r="B47" s="3"/>
      <c r="C47" s="4"/>
      <c r="D47" s="3"/>
      <c r="E47" s="4"/>
      <c r="F47" s="3"/>
      <c r="G47" s="6"/>
      <c r="H47" s="6"/>
      <c r="I47" s="5"/>
    </row>
    <row r="48" spans="1:12" x14ac:dyDescent="0.3">
      <c r="A48" s="3"/>
      <c r="B48" s="3"/>
      <c r="C48" s="4"/>
      <c r="D48" s="3"/>
      <c r="E48" s="4"/>
      <c r="F48" s="4"/>
      <c r="G48" s="4"/>
      <c r="H48" s="4"/>
      <c r="I48" s="5"/>
    </row>
    <row r="49" spans="1:9" x14ac:dyDescent="0.3">
      <c r="A49" s="3"/>
      <c r="B49" s="3"/>
      <c r="C49" s="4"/>
      <c r="D49" s="3"/>
      <c r="E49" s="4"/>
      <c r="F49" s="3"/>
      <c r="G49" s="4"/>
      <c r="H49" s="4"/>
      <c r="I49" s="5"/>
    </row>
    <row r="50" spans="1:9" x14ac:dyDescent="0.3">
      <c r="A50" s="5"/>
      <c r="B50" s="5"/>
      <c r="C50" s="5"/>
      <c r="D50" s="5"/>
      <c r="E50" s="5"/>
      <c r="F50" s="3"/>
      <c r="G50" s="4"/>
      <c r="H50" s="4"/>
      <c r="I50" s="5"/>
    </row>
    <row r="51" spans="1:9" x14ac:dyDescent="0.3">
      <c r="A51" s="5"/>
      <c r="B51" s="5"/>
      <c r="C51" s="5"/>
      <c r="D51" s="5"/>
      <c r="E51" s="5"/>
      <c r="F51" s="4"/>
      <c r="G51" s="4"/>
      <c r="H51" s="4"/>
      <c r="I51" s="5"/>
    </row>
    <row r="52" spans="1:9" x14ac:dyDescent="0.3">
      <c r="A52" s="6"/>
      <c r="B52" s="6"/>
      <c r="C52" s="6"/>
      <c r="D52" s="6"/>
      <c r="E52" s="6"/>
      <c r="F52" s="3"/>
      <c r="G52" s="4"/>
      <c r="H52" s="3"/>
      <c r="I52" s="5"/>
    </row>
    <row r="53" spans="1:9" x14ac:dyDescent="0.3">
      <c r="A53" s="3"/>
      <c r="B53" s="3"/>
      <c r="C53" s="3"/>
      <c r="D53" s="4"/>
      <c r="E53" s="3"/>
      <c r="F53" s="4"/>
      <c r="G53" s="4"/>
      <c r="H53" s="4"/>
      <c r="I53" s="5"/>
    </row>
    <row r="54" spans="1:9" x14ac:dyDescent="0.3">
      <c r="A54" s="3"/>
      <c r="B54" s="3"/>
      <c r="C54" s="4"/>
      <c r="D54" s="4"/>
      <c r="E54" s="3"/>
      <c r="F54" s="3"/>
      <c r="G54" s="4"/>
      <c r="H54" s="4"/>
      <c r="I54" s="5"/>
    </row>
    <row r="55" spans="1:9" x14ac:dyDescent="0.3">
      <c r="A55" s="3"/>
      <c r="B55" s="3"/>
      <c r="C55" s="4"/>
      <c r="D55" s="4"/>
      <c r="E55" s="3"/>
      <c r="F55" s="3"/>
      <c r="G55" s="3"/>
      <c r="H55" s="4"/>
      <c r="I55" s="5"/>
    </row>
    <row r="56" spans="1:9" x14ac:dyDescent="0.3">
      <c r="A56" s="3"/>
      <c r="B56" s="3"/>
      <c r="C56" s="4"/>
      <c r="D56" s="4"/>
      <c r="E56" s="3"/>
      <c r="F56" s="3"/>
      <c r="G56" s="4"/>
      <c r="H56" s="4"/>
      <c r="I56" s="5"/>
    </row>
    <row r="57" spans="1:9" x14ac:dyDescent="0.3">
      <c r="A57" s="3"/>
      <c r="B57" s="3"/>
      <c r="C57" s="3"/>
      <c r="D57" s="4"/>
      <c r="E57" s="4"/>
      <c r="F57" s="4"/>
      <c r="G57" s="3"/>
      <c r="H57" s="4"/>
      <c r="I57" s="5"/>
    </row>
    <row r="58" spans="1:9" x14ac:dyDescent="0.3">
      <c r="A58" s="3"/>
      <c r="B58" s="3"/>
      <c r="C58" s="3"/>
      <c r="D58" s="4"/>
      <c r="E58" s="3"/>
      <c r="F58" s="4"/>
      <c r="G58" s="4"/>
      <c r="H58" s="4"/>
      <c r="I58" s="5"/>
    </row>
    <row r="59" spans="1:9" x14ac:dyDescent="0.3">
      <c r="A59" s="3"/>
      <c r="B59" s="3"/>
      <c r="C59" s="3"/>
      <c r="D59" s="4"/>
      <c r="E59" s="3"/>
      <c r="F59" s="3"/>
      <c r="G59" s="4"/>
      <c r="H59" s="4"/>
      <c r="I59" s="5"/>
    </row>
    <row r="60" spans="1:9" x14ac:dyDescent="0.3">
      <c r="A60" s="3"/>
      <c r="B60" s="3"/>
      <c r="C60" s="4"/>
      <c r="D60" s="4"/>
      <c r="E60" s="4"/>
      <c r="F60" s="3"/>
      <c r="G60" s="4"/>
      <c r="H60" s="4"/>
      <c r="I60" s="5"/>
    </row>
    <row r="61" spans="1:9" x14ac:dyDescent="0.3">
      <c r="A61" s="3"/>
      <c r="B61" s="3"/>
      <c r="C61" s="4"/>
      <c r="D61" s="4"/>
      <c r="E61" s="3"/>
      <c r="F61" s="3"/>
      <c r="G61" s="3"/>
      <c r="H61" s="4"/>
      <c r="I61" s="5"/>
    </row>
    <row r="62" spans="1:9" x14ac:dyDescent="0.3">
      <c r="A62" s="3"/>
      <c r="B62" s="3"/>
      <c r="C62" s="3"/>
      <c r="D62" s="4"/>
      <c r="E62" s="4"/>
      <c r="F62" s="4"/>
      <c r="G62" s="3"/>
      <c r="H62" s="4"/>
      <c r="I62" s="5"/>
    </row>
    <row r="63" spans="1:9" x14ac:dyDescent="0.3">
      <c r="A63" s="3"/>
      <c r="B63" s="3"/>
      <c r="C63" s="3"/>
      <c r="D63" s="4"/>
      <c r="E63" s="3"/>
      <c r="F63" s="3"/>
      <c r="G63" s="4"/>
      <c r="H63" s="4"/>
      <c r="I63" s="5"/>
    </row>
    <row r="64" spans="1:9" x14ac:dyDescent="0.3">
      <c r="A64" s="3"/>
      <c r="B64" s="3"/>
      <c r="C64" s="4"/>
      <c r="D64" s="4"/>
      <c r="E64" s="3"/>
      <c r="F64" s="3"/>
      <c r="G64" s="4"/>
      <c r="H64" s="4"/>
      <c r="I64" s="5"/>
    </row>
    <row r="65" spans="1:9" x14ac:dyDescent="0.3">
      <c r="A65" s="3"/>
      <c r="B65" s="3"/>
      <c r="C65" s="3"/>
      <c r="D65" s="4"/>
      <c r="E65" s="3"/>
      <c r="F65" s="3"/>
      <c r="G65" s="4"/>
      <c r="H65" s="4"/>
      <c r="I65" s="5"/>
    </row>
    <row r="66" spans="1:9" x14ac:dyDescent="0.3">
      <c r="A66" s="3"/>
      <c r="B66" s="3"/>
      <c r="C66" s="4"/>
      <c r="D66" s="4"/>
      <c r="E66" s="4"/>
      <c r="F66" s="4"/>
      <c r="G66" s="4"/>
      <c r="H66" s="4"/>
      <c r="I66" s="5"/>
    </row>
    <row r="67" spans="1:9" x14ac:dyDescent="0.3">
      <c r="A67" s="3"/>
      <c r="B67" s="3"/>
      <c r="C67" s="4"/>
      <c r="D67" s="4"/>
      <c r="E67" s="4"/>
      <c r="F67" s="4"/>
      <c r="G67" s="4"/>
      <c r="H67" s="4"/>
      <c r="I67" s="5"/>
    </row>
    <row r="68" spans="1:9" x14ac:dyDescent="0.3">
      <c r="A68" s="3"/>
      <c r="B68" s="3"/>
      <c r="C68" s="3"/>
      <c r="D68" s="4"/>
      <c r="E68" s="3"/>
      <c r="F68" s="4"/>
      <c r="G68" s="4"/>
      <c r="H68" s="3"/>
      <c r="I68" s="5"/>
    </row>
    <row r="69" spans="1:9" x14ac:dyDescent="0.3">
      <c r="A69" s="3"/>
      <c r="B69" s="3"/>
      <c r="C69" s="4"/>
      <c r="D69" s="4"/>
      <c r="E69" s="4"/>
      <c r="F69" s="5"/>
      <c r="G69" s="4"/>
      <c r="H69" s="4"/>
      <c r="I69" s="5"/>
    </row>
    <row r="70" spans="1:9" x14ac:dyDescent="0.3">
      <c r="A70" s="3"/>
      <c r="B70" s="3"/>
      <c r="C70" s="3"/>
      <c r="D70" s="4"/>
      <c r="E70" s="3"/>
      <c r="F70" s="5"/>
      <c r="G70" s="3"/>
      <c r="H70" s="4"/>
      <c r="I70" s="5"/>
    </row>
    <row r="71" spans="1:9" x14ac:dyDescent="0.3">
      <c r="A71" s="3"/>
      <c r="B71" s="3"/>
      <c r="C71" s="4"/>
      <c r="D71" s="4"/>
      <c r="E71" s="3"/>
      <c r="F71" s="5"/>
      <c r="G71" s="3"/>
      <c r="H71" s="4"/>
      <c r="I71" s="5"/>
    </row>
    <row r="72" spans="1:9" x14ac:dyDescent="0.3">
      <c r="A72" s="3"/>
      <c r="B72" s="3"/>
      <c r="C72" s="4"/>
      <c r="D72" s="3"/>
      <c r="E72" s="3"/>
      <c r="F72" s="5"/>
      <c r="G72" s="3"/>
      <c r="H72" s="4"/>
      <c r="I72" s="5"/>
    </row>
    <row r="73" spans="1:9" x14ac:dyDescent="0.3">
      <c r="A73" s="3"/>
      <c r="B73" s="3"/>
      <c r="C73" s="3"/>
      <c r="D73" s="4"/>
      <c r="E73" s="3"/>
      <c r="F73" s="5"/>
      <c r="G73" s="5"/>
      <c r="H73" s="5"/>
      <c r="I73" s="5"/>
    </row>
    <row r="74" spans="1:9" x14ac:dyDescent="0.3">
      <c r="A74" s="3"/>
      <c r="B74" s="3"/>
      <c r="C74" s="4"/>
      <c r="D74" s="4"/>
      <c r="E74" s="3"/>
      <c r="F74" s="5"/>
      <c r="G74" s="5"/>
      <c r="H74" s="5"/>
      <c r="I74" s="5"/>
    </row>
    <row r="75" spans="1:9" x14ac:dyDescent="0.3">
      <c r="A75" s="3"/>
      <c r="B75" s="3"/>
      <c r="C75" s="4"/>
      <c r="D75" s="4"/>
      <c r="E75" s="3"/>
      <c r="F75" s="5"/>
      <c r="G75" s="5"/>
      <c r="H75" s="5"/>
      <c r="I75" s="5"/>
    </row>
    <row r="76" spans="1:9" x14ac:dyDescent="0.3">
      <c r="A76" s="3"/>
      <c r="B76" s="3"/>
      <c r="C76" s="4"/>
      <c r="D76" s="4"/>
      <c r="E76" s="4"/>
      <c r="F76" s="5"/>
      <c r="G76" s="5"/>
      <c r="H76" s="5"/>
      <c r="I76" s="5"/>
    </row>
    <row r="77" spans="1:9" x14ac:dyDescent="0.3">
      <c r="A77" s="3"/>
      <c r="B77" s="3"/>
      <c r="C77" s="4"/>
      <c r="D77" s="4"/>
      <c r="E77" s="4"/>
      <c r="F77" s="5"/>
      <c r="G77" s="5"/>
      <c r="H77" s="5"/>
      <c r="I77" s="5"/>
    </row>
    <row r="78" spans="1:9" x14ac:dyDescent="0.3">
      <c r="A78" s="5"/>
      <c r="B78" s="5"/>
      <c r="C78" s="5"/>
      <c r="D78" s="5"/>
      <c r="E78" s="5"/>
      <c r="F78" s="5"/>
      <c r="G78" s="5"/>
      <c r="H78" s="5"/>
      <c r="I78" s="5"/>
    </row>
    <row r="79" spans="1:9" x14ac:dyDescent="0.3">
      <c r="A79" s="5"/>
      <c r="B79" s="5"/>
      <c r="C79" s="5"/>
      <c r="D79" s="5"/>
      <c r="E79" s="5"/>
      <c r="F79" s="5"/>
      <c r="G79" s="5"/>
      <c r="H79" s="5"/>
      <c r="I79" s="5"/>
    </row>
    <row r="80" spans="1:9" x14ac:dyDescent="0.3">
      <c r="A80" s="5"/>
      <c r="B80" s="5"/>
      <c r="C80" s="5"/>
      <c r="D80" s="5"/>
      <c r="E80" s="5"/>
      <c r="F80" s="5"/>
      <c r="G80" s="5"/>
      <c r="H80" s="5"/>
      <c r="I80" s="5"/>
    </row>
    <row r="81" spans="1:9" x14ac:dyDescent="0.3">
      <c r="A81" s="5"/>
      <c r="B81" s="5"/>
      <c r="C81" s="5"/>
      <c r="D81" s="5"/>
      <c r="E81" s="5"/>
      <c r="F81" s="5"/>
      <c r="G81" s="5"/>
      <c r="H81" s="5"/>
      <c r="I81" s="5"/>
    </row>
  </sheetData>
  <mergeCells count="12">
    <mergeCell ref="I4:I5"/>
    <mergeCell ref="C3:I3"/>
    <mergeCell ref="J4:J5"/>
    <mergeCell ref="A35:H35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B12" sqref="B12"/>
    </sheetView>
  </sheetViews>
  <sheetFormatPr defaultRowHeight="14.4" x14ac:dyDescent="0.3"/>
  <cols>
    <col min="1" max="1" width="23.44140625" customWidth="1"/>
    <col min="2" max="2" width="46.77734375" customWidth="1"/>
  </cols>
  <sheetData>
    <row r="1" spans="1:10" ht="18" x14ac:dyDescent="0.35">
      <c r="A1" s="45" t="s">
        <v>78</v>
      </c>
    </row>
    <row r="3" spans="1:10" x14ac:dyDescent="0.3">
      <c r="C3" s="52" t="s">
        <v>49</v>
      </c>
      <c r="D3" s="52"/>
      <c r="E3" s="52"/>
      <c r="F3" s="52"/>
      <c r="G3" s="52"/>
      <c r="H3" s="52"/>
      <c r="I3" s="52"/>
    </row>
    <row r="4" spans="1:10" x14ac:dyDescent="0.3">
      <c r="A4" s="49" t="s">
        <v>44</v>
      </c>
      <c r="B4" s="49" t="s">
        <v>48</v>
      </c>
      <c r="C4" s="49" t="s">
        <v>39</v>
      </c>
      <c r="D4" s="49" t="s">
        <v>40</v>
      </c>
      <c r="E4" s="49" t="s">
        <v>41</v>
      </c>
      <c r="F4" s="49" t="s">
        <v>42</v>
      </c>
      <c r="G4" s="49" t="s">
        <v>22</v>
      </c>
      <c r="H4" s="49" t="s">
        <v>0</v>
      </c>
      <c r="I4" s="49" t="s">
        <v>23</v>
      </c>
      <c r="J4" s="50" t="s">
        <v>1</v>
      </c>
    </row>
    <row r="5" spans="1:10" x14ac:dyDescent="0.3">
      <c r="A5" s="50"/>
      <c r="B5" s="50"/>
      <c r="C5" s="51"/>
      <c r="D5" s="51"/>
      <c r="E5" s="50"/>
      <c r="F5" s="50"/>
      <c r="G5" s="50"/>
      <c r="H5" s="50"/>
      <c r="I5" s="50"/>
      <c r="J5" s="50"/>
    </row>
    <row r="6" spans="1:10" x14ac:dyDescent="0.3">
      <c r="A6" s="22" t="s">
        <v>5</v>
      </c>
      <c r="B6" s="22" t="s">
        <v>7</v>
      </c>
      <c r="C6" s="24"/>
      <c r="D6" s="24">
        <v>1</v>
      </c>
      <c r="E6" s="25"/>
      <c r="F6" s="21"/>
      <c r="G6" s="21"/>
      <c r="H6" s="26"/>
      <c r="I6" s="21"/>
      <c r="J6" s="27">
        <f>SUM(C6:I6)</f>
        <v>1</v>
      </c>
    </row>
    <row r="7" spans="1:10" x14ac:dyDescent="0.3">
      <c r="A7" s="22" t="s">
        <v>25</v>
      </c>
      <c r="B7" s="18" t="s">
        <v>81</v>
      </c>
      <c r="C7" s="24"/>
      <c r="D7" s="24"/>
      <c r="E7" s="25"/>
      <c r="F7" s="24">
        <v>1</v>
      </c>
      <c r="G7" s="25"/>
      <c r="H7" s="27"/>
      <c r="I7" s="25"/>
      <c r="J7" s="27">
        <f t="shared" ref="J7:J18" si="0">SUM(C7:I7)</f>
        <v>1</v>
      </c>
    </row>
    <row r="8" spans="1:10" x14ac:dyDescent="0.3">
      <c r="A8" s="23" t="s">
        <v>26</v>
      </c>
      <c r="B8" s="18" t="s">
        <v>46</v>
      </c>
      <c r="C8" s="27"/>
      <c r="D8" s="27"/>
      <c r="E8" s="27"/>
      <c r="F8" s="25"/>
      <c r="G8" s="25"/>
      <c r="H8" s="27"/>
      <c r="I8" s="24">
        <v>8</v>
      </c>
      <c r="J8" s="27">
        <f t="shared" si="0"/>
        <v>8</v>
      </c>
    </row>
    <row r="9" spans="1:10" x14ac:dyDescent="0.3">
      <c r="A9" s="22" t="s">
        <v>13</v>
      </c>
      <c r="B9" s="22" t="s">
        <v>7</v>
      </c>
      <c r="C9" s="24"/>
      <c r="D9" s="24">
        <v>27</v>
      </c>
      <c r="E9" s="25"/>
      <c r="F9" s="24">
        <v>34</v>
      </c>
      <c r="G9" s="24">
        <v>7</v>
      </c>
      <c r="H9" s="27"/>
      <c r="I9" s="25"/>
      <c r="J9" s="27">
        <f t="shared" si="0"/>
        <v>68</v>
      </c>
    </row>
    <row r="10" spans="1:10" x14ac:dyDescent="0.3">
      <c r="A10" s="22" t="s">
        <v>15</v>
      </c>
      <c r="B10" s="22" t="s">
        <v>7</v>
      </c>
      <c r="C10" s="24"/>
      <c r="D10" s="25"/>
      <c r="E10" s="24">
        <v>13</v>
      </c>
      <c r="F10" s="24">
        <v>1</v>
      </c>
      <c r="G10" s="25"/>
      <c r="H10" s="27"/>
      <c r="I10" s="25"/>
      <c r="J10" s="27">
        <f t="shared" si="0"/>
        <v>14</v>
      </c>
    </row>
    <row r="11" spans="1:10" x14ac:dyDescent="0.3">
      <c r="A11" s="22" t="s">
        <v>29</v>
      </c>
      <c r="B11" s="18" t="s">
        <v>37</v>
      </c>
      <c r="C11" s="24"/>
      <c r="D11" s="25"/>
      <c r="E11" s="24"/>
      <c r="F11" s="24"/>
      <c r="G11" s="25"/>
      <c r="H11" s="27"/>
      <c r="I11" s="25">
        <v>1</v>
      </c>
      <c r="J11" s="27">
        <v>1</v>
      </c>
    </row>
    <row r="12" spans="1:10" x14ac:dyDescent="0.3">
      <c r="A12" s="22" t="s">
        <v>31</v>
      </c>
      <c r="B12" s="23" t="s">
        <v>47</v>
      </c>
      <c r="C12" s="27"/>
      <c r="D12" s="27"/>
      <c r="E12" s="25"/>
      <c r="F12" s="25"/>
      <c r="G12" s="24">
        <v>2</v>
      </c>
      <c r="H12" s="27"/>
      <c r="I12" s="25"/>
      <c r="J12" s="27">
        <f t="shared" si="0"/>
        <v>2</v>
      </c>
    </row>
    <row r="13" spans="1:10" x14ac:dyDescent="0.3">
      <c r="A13" s="22" t="s">
        <v>17</v>
      </c>
      <c r="B13" s="18" t="s">
        <v>18</v>
      </c>
      <c r="C13" s="27"/>
      <c r="D13" s="27"/>
      <c r="E13" s="27"/>
      <c r="F13" s="24">
        <v>1</v>
      </c>
      <c r="G13" s="25"/>
      <c r="H13" s="27"/>
      <c r="I13" s="25"/>
      <c r="J13" s="27">
        <f t="shared" si="0"/>
        <v>1</v>
      </c>
    </row>
    <row r="14" spans="1:10" x14ac:dyDescent="0.3">
      <c r="A14" s="22" t="s">
        <v>32</v>
      </c>
      <c r="B14" s="22" t="s">
        <v>7</v>
      </c>
      <c r="C14" s="27"/>
      <c r="D14" s="27"/>
      <c r="E14" s="27"/>
      <c r="F14" s="24">
        <v>10</v>
      </c>
      <c r="G14" s="25"/>
      <c r="H14" s="27"/>
      <c r="I14" s="25"/>
      <c r="J14" s="27">
        <f t="shared" si="0"/>
        <v>10</v>
      </c>
    </row>
    <row r="15" spans="1:10" x14ac:dyDescent="0.3">
      <c r="A15" s="22" t="s">
        <v>19</v>
      </c>
      <c r="B15" s="22" t="s">
        <v>8</v>
      </c>
      <c r="C15" s="24"/>
      <c r="D15" s="24">
        <v>2</v>
      </c>
      <c r="E15" s="27"/>
      <c r="F15" s="25"/>
      <c r="G15" s="25"/>
      <c r="H15" s="27"/>
      <c r="I15" s="25"/>
      <c r="J15" s="27">
        <f t="shared" si="0"/>
        <v>2</v>
      </c>
    </row>
    <row r="16" spans="1:10" x14ac:dyDescent="0.3">
      <c r="A16" s="22" t="s">
        <v>33</v>
      </c>
      <c r="B16" s="23" t="s">
        <v>47</v>
      </c>
      <c r="C16" s="27"/>
      <c r="D16" s="27"/>
      <c r="E16" s="27"/>
      <c r="F16" s="25"/>
      <c r="G16" s="25"/>
      <c r="H16" s="27"/>
      <c r="I16" s="24">
        <v>4</v>
      </c>
      <c r="J16" s="27">
        <f t="shared" si="0"/>
        <v>4</v>
      </c>
    </row>
    <row r="17" spans="1:10" x14ac:dyDescent="0.3">
      <c r="A17" s="22" t="s">
        <v>34</v>
      </c>
      <c r="B17" s="18" t="s">
        <v>38</v>
      </c>
      <c r="C17" s="27"/>
      <c r="D17" s="27"/>
      <c r="E17" s="27"/>
      <c r="F17" s="25"/>
      <c r="G17" s="25"/>
      <c r="H17" s="27"/>
      <c r="I17" s="24">
        <v>9</v>
      </c>
      <c r="J17" s="27">
        <f t="shared" si="0"/>
        <v>9</v>
      </c>
    </row>
    <row r="18" spans="1:10" ht="15" thickBot="1" x14ac:dyDescent="0.35">
      <c r="A18" s="22" t="s">
        <v>35</v>
      </c>
      <c r="B18" s="18" t="s">
        <v>36</v>
      </c>
      <c r="C18" s="27"/>
      <c r="D18" s="27"/>
      <c r="E18" s="27"/>
      <c r="F18" s="25"/>
      <c r="G18" s="25"/>
      <c r="H18" s="27"/>
      <c r="I18" s="24">
        <v>12</v>
      </c>
      <c r="J18" s="28">
        <f t="shared" si="0"/>
        <v>12</v>
      </c>
    </row>
    <row r="19" spans="1:10" ht="15" thickBot="1" x14ac:dyDescent="0.35">
      <c r="A19" s="53" t="s">
        <v>50</v>
      </c>
      <c r="B19" s="54"/>
      <c r="C19" s="54"/>
      <c r="D19" s="54"/>
      <c r="E19" s="54"/>
      <c r="F19" s="54"/>
      <c r="G19" s="54"/>
      <c r="H19" s="54"/>
      <c r="J19" s="29">
        <f>SUM(J6:J18)</f>
        <v>133</v>
      </c>
    </row>
    <row r="21" spans="1:10" x14ac:dyDescent="0.3">
      <c r="A21" t="s">
        <v>6</v>
      </c>
    </row>
  </sheetData>
  <mergeCells count="12">
    <mergeCell ref="I4:I5"/>
    <mergeCell ref="J4:J5"/>
    <mergeCell ref="A19:H19"/>
    <mergeCell ref="C3:I3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B15" sqref="B15"/>
    </sheetView>
  </sheetViews>
  <sheetFormatPr defaultRowHeight="14.4" x14ac:dyDescent="0.3"/>
  <cols>
    <col min="1" max="1" width="26.109375" customWidth="1"/>
    <col min="2" max="2" width="39" customWidth="1"/>
    <col min="3" max="10" width="8.77734375" customWidth="1"/>
  </cols>
  <sheetData>
    <row r="1" spans="1:10" ht="18" x14ac:dyDescent="0.35">
      <c r="A1" s="45" t="s">
        <v>79</v>
      </c>
    </row>
    <row r="2" spans="1:10" s="46" customFormat="1" ht="18" x14ac:dyDescent="0.35">
      <c r="A2" s="45"/>
    </row>
    <row r="3" spans="1:10" x14ac:dyDescent="0.3">
      <c r="C3" s="52" t="s">
        <v>52</v>
      </c>
      <c r="D3" s="52"/>
      <c r="E3" s="52"/>
      <c r="F3" s="52"/>
      <c r="G3" s="52"/>
      <c r="H3" s="52"/>
      <c r="I3" s="52"/>
    </row>
    <row r="4" spans="1:10" x14ac:dyDescent="0.3">
      <c r="A4" s="49" t="s">
        <v>44</v>
      </c>
      <c r="B4" s="49" t="s">
        <v>48</v>
      </c>
      <c r="C4" s="49" t="s">
        <v>39</v>
      </c>
      <c r="D4" s="49" t="s">
        <v>40</v>
      </c>
      <c r="E4" s="49" t="s">
        <v>41</v>
      </c>
      <c r="F4" s="49" t="s">
        <v>42</v>
      </c>
      <c r="G4" s="49" t="s">
        <v>22</v>
      </c>
      <c r="H4" s="49" t="s">
        <v>0</v>
      </c>
      <c r="I4" s="49" t="s">
        <v>23</v>
      </c>
      <c r="J4" s="50" t="s">
        <v>1</v>
      </c>
    </row>
    <row r="5" spans="1:10" x14ac:dyDescent="0.3">
      <c r="A5" s="50"/>
      <c r="B5" s="50"/>
      <c r="C5" s="51"/>
      <c r="D5" s="51"/>
      <c r="E5" s="50"/>
      <c r="F5" s="50"/>
      <c r="G5" s="50"/>
      <c r="H5" s="50"/>
      <c r="I5" s="50"/>
      <c r="J5" s="50"/>
    </row>
    <row r="6" spans="1:10" x14ac:dyDescent="0.3">
      <c r="A6" s="33" t="s">
        <v>2</v>
      </c>
      <c r="B6" s="33" t="s">
        <v>7</v>
      </c>
      <c r="C6" s="35">
        <v>2</v>
      </c>
      <c r="D6" s="36">
        <v>20</v>
      </c>
      <c r="E6" s="35"/>
      <c r="F6" s="36">
        <v>15</v>
      </c>
      <c r="G6" s="36">
        <v>3</v>
      </c>
      <c r="H6" s="35"/>
      <c r="I6" s="35"/>
      <c r="J6" s="17">
        <f>SUM(C6:I6)</f>
        <v>40</v>
      </c>
    </row>
    <row r="7" spans="1:10" x14ac:dyDescent="0.3">
      <c r="A7" s="33" t="s">
        <v>3</v>
      </c>
      <c r="B7" s="33" t="s">
        <v>8</v>
      </c>
      <c r="C7" s="35"/>
      <c r="D7" s="36">
        <v>14</v>
      </c>
      <c r="E7" s="35"/>
      <c r="F7" s="36"/>
      <c r="G7" s="36"/>
      <c r="H7" s="35"/>
      <c r="I7" s="35"/>
      <c r="J7" s="17">
        <f t="shared" ref="J7:J30" si="0">SUM(C7:I7)</f>
        <v>14</v>
      </c>
    </row>
    <row r="8" spans="1:10" x14ac:dyDescent="0.3">
      <c r="A8" s="33" t="s">
        <v>4</v>
      </c>
      <c r="B8" s="33" t="s">
        <v>7</v>
      </c>
      <c r="C8" s="35"/>
      <c r="D8" s="35"/>
      <c r="E8" s="36">
        <v>10</v>
      </c>
      <c r="F8" s="36">
        <v>5</v>
      </c>
      <c r="G8" s="36">
        <v>9</v>
      </c>
      <c r="H8" s="35"/>
      <c r="I8" s="35"/>
      <c r="J8" s="17">
        <f t="shared" si="0"/>
        <v>24</v>
      </c>
    </row>
    <row r="9" spans="1:10" x14ac:dyDescent="0.3">
      <c r="A9" s="33" t="s">
        <v>5</v>
      </c>
      <c r="B9" s="33" t="s">
        <v>7</v>
      </c>
      <c r="C9" s="35"/>
      <c r="D9" s="36">
        <v>8</v>
      </c>
      <c r="E9" s="35"/>
      <c r="F9" s="36">
        <v>6</v>
      </c>
      <c r="G9" s="36">
        <v>4</v>
      </c>
      <c r="H9" s="35"/>
      <c r="I9" s="35"/>
      <c r="J9" s="17">
        <f t="shared" si="0"/>
        <v>18</v>
      </c>
    </row>
    <row r="10" spans="1:10" x14ac:dyDescent="0.3">
      <c r="A10" s="33" t="s">
        <v>9</v>
      </c>
      <c r="B10" s="33" t="s">
        <v>7</v>
      </c>
      <c r="C10" s="35"/>
      <c r="D10" s="36">
        <v>1</v>
      </c>
      <c r="E10" s="35"/>
      <c r="F10" s="36">
        <v>4</v>
      </c>
      <c r="G10" s="36">
        <v>8</v>
      </c>
      <c r="H10" s="35"/>
      <c r="I10" s="35"/>
      <c r="J10" s="17">
        <f t="shared" si="0"/>
        <v>13</v>
      </c>
    </row>
    <row r="11" spans="1:10" x14ac:dyDescent="0.3">
      <c r="A11" s="33" t="s">
        <v>10</v>
      </c>
      <c r="B11" s="33" t="s">
        <v>7</v>
      </c>
      <c r="C11" s="35"/>
      <c r="D11" s="36">
        <v>6</v>
      </c>
      <c r="E11" s="35"/>
      <c r="F11" s="35"/>
      <c r="G11" s="35"/>
      <c r="H11" s="36"/>
      <c r="I11" s="35"/>
      <c r="J11" s="17">
        <f t="shared" si="0"/>
        <v>6</v>
      </c>
    </row>
    <row r="12" spans="1:10" x14ac:dyDescent="0.3">
      <c r="A12" s="33" t="s">
        <v>24</v>
      </c>
      <c r="B12" s="33" t="s">
        <v>7</v>
      </c>
      <c r="C12" s="35">
        <v>1</v>
      </c>
      <c r="D12" s="36"/>
      <c r="E12" s="35"/>
      <c r="F12" s="35"/>
      <c r="G12" s="35"/>
      <c r="H12" s="36">
        <v>14</v>
      </c>
      <c r="I12" s="35"/>
      <c r="J12" s="17">
        <f t="shared" si="0"/>
        <v>15</v>
      </c>
    </row>
    <row r="13" spans="1:10" x14ac:dyDescent="0.3">
      <c r="A13" s="33" t="s">
        <v>25</v>
      </c>
      <c r="B13" s="18" t="s">
        <v>81</v>
      </c>
      <c r="C13" s="35">
        <v>1</v>
      </c>
      <c r="D13" s="36"/>
      <c r="E13" s="35"/>
      <c r="F13" s="36">
        <v>7</v>
      </c>
      <c r="G13" s="36">
        <v>1</v>
      </c>
      <c r="H13" s="35"/>
      <c r="I13" s="35"/>
      <c r="J13" s="17">
        <f t="shared" si="0"/>
        <v>9</v>
      </c>
    </row>
    <row r="14" spans="1:10" x14ac:dyDescent="0.3">
      <c r="A14" s="33" t="s">
        <v>11</v>
      </c>
      <c r="B14" s="33" t="s">
        <v>8</v>
      </c>
      <c r="C14" s="36">
        <v>2</v>
      </c>
      <c r="D14" s="36">
        <v>7</v>
      </c>
      <c r="E14" s="35"/>
      <c r="F14" s="36"/>
      <c r="G14" s="36"/>
      <c r="H14" s="35"/>
      <c r="I14" s="35"/>
      <c r="J14" s="17">
        <f t="shared" si="0"/>
        <v>9</v>
      </c>
    </row>
    <row r="15" spans="1:10" x14ac:dyDescent="0.3">
      <c r="A15" s="33" t="s">
        <v>11</v>
      </c>
      <c r="B15" s="32" t="s">
        <v>45</v>
      </c>
      <c r="C15" s="36">
        <v>3</v>
      </c>
      <c r="D15" s="36">
        <v>22</v>
      </c>
      <c r="E15" s="35"/>
      <c r="F15" s="36">
        <v>28</v>
      </c>
      <c r="G15" s="36">
        <v>44</v>
      </c>
      <c r="H15" s="35"/>
      <c r="I15" s="35"/>
      <c r="J15" s="17">
        <f t="shared" si="0"/>
        <v>97</v>
      </c>
    </row>
    <row r="16" spans="1:10" x14ac:dyDescent="0.3">
      <c r="A16" s="33" t="s">
        <v>12</v>
      </c>
      <c r="B16" s="33" t="s">
        <v>8</v>
      </c>
      <c r="C16" s="35"/>
      <c r="D16" s="36">
        <v>86</v>
      </c>
      <c r="E16" s="35"/>
      <c r="F16" s="36">
        <v>2</v>
      </c>
      <c r="G16" s="36">
        <v>7</v>
      </c>
      <c r="H16" s="35"/>
      <c r="I16" s="35"/>
      <c r="J16" s="17">
        <f t="shared" si="0"/>
        <v>95</v>
      </c>
    </row>
    <row r="17" spans="1:10" x14ac:dyDescent="0.3">
      <c r="A17" s="33" t="s">
        <v>27</v>
      </c>
      <c r="B17" s="18" t="s">
        <v>36</v>
      </c>
      <c r="C17" s="35">
        <v>3</v>
      </c>
      <c r="D17" s="36"/>
      <c r="E17" s="35"/>
      <c r="F17" s="35"/>
      <c r="G17" s="35"/>
      <c r="H17" s="35"/>
      <c r="I17" s="36">
        <v>19</v>
      </c>
      <c r="J17" s="17">
        <f t="shared" si="0"/>
        <v>22</v>
      </c>
    </row>
    <row r="18" spans="1:10" x14ac:dyDescent="0.3">
      <c r="A18" s="33" t="s">
        <v>13</v>
      </c>
      <c r="B18" s="33" t="s">
        <v>14</v>
      </c>
      <c r="C18" s="35"/>
      <c r="D18" s="36">
        <v>8</v>
      </c>
      <c r="E18" s="35"/>
      <c r="F18" s="35"/>
      <c r="G18" s="35"/>
      <c r="H18" s="35"/>
      <c r="I18" s="36"/>
      <c r="J18" s="17">
        <f t="shared" si="0"/>
        <v>8</v>
      </c>
    </row>
    <row r="19" spans="1:10" x14ac:dyDescent="0.3">
      <c r="A19" s="33" t="s">
        <v>13</v>
      </c>
      <c r="B19" s="33" t="s">
        <v>7</v>
      </c>
      <c r="C19" s="35">
        <v>1</v>
      </c>
      <c r="D19" s="36">
        <v>33</v>
      </c>
      <c r="E19" s="35"/>
      <c r="F19" s="36">
        <v>26</v>
      </c>
      <c r="G19" s="36">
        <v>48</v>
      </c>
      <c r="H19" s="35"/>
      <c r="I19" s="35"/>
      <c r="J19" s="17">
        <f t="shared" si="0"/>
        <v>108</v>
      </c>
    </row>
    <row r="20" spans="1:10" x14ac:dyDescent="0.3">
      <c r="A20" s="33" t="s">
        <v>28</v>
      </c>
      <c r="B20" s="18" t="s">
        <v>18</v>
      </c>
      <c r="C20" s="35"/>
      <c r="D20" s="36"/>
      <c r="E20" s="35"/>
      <c r="F20" s="36">
        <v>1</v>
      </c>
      <c r="G20" s="36">
        <v>1</v>
      </c>
      <c r="H20" s="35"/>
      <c r="I20" s="35"/>
      <c r="J20" s="17">
        <f t="shared" si="0"/>
        <v>2</v>
      </c>
    </row>
    <row r="21" spans="1:10" x14ac:dyDescent="0.3">
      <c r="A21" s="33" t="s">
        <v>15</v>
      </c>
      <c r="B21" s="33" t="s">
        <v>7</v>
      </c>
      <c r="C21" s="35">
        <v>3</v>
      </c>
      <c r="D21" s="35"/>
      <c r="E21" s="36">
        <v>10</v>
      </c>
      <c r="F21" s="36">
        <v>13</v>
      </c>
      <c r="G21" s="36">
        <v>26</v>
      </c>
      <c r="H21" s="35"/>
      <c r="I21" s="35"/>
      <c r="J21" s="17">
        <f t="shared" si="0"/>
        <v>52</v>
      </c>
    </row>
    <row r="22" spans="1:10" x14ac:dyDescent="0.3">
      <c r="A22" s="33" t="s">
        <v>30</v>
      </c>
      <c r="B22" s="18" t="s">
        <v>37</v>
      </c>
      <c r="C22" s="35"/>
      <c r="D22" s="35"/>
      <c r="E22" s="36"/>
      <c r="F22" s="35"/>
      <c r="G22" s="35"/>
      <c r="H22" s="35"/>
      <c r="I22" s="36">
        <v>1</v>
      </c>
      <c r="J22" s="17">
        <f t="shared" si="0"/>
        <v>1</v>
      </c>
    </row>
    <row r="23" spans="1:10" x14ac:dyDescent="0.3">
      <c r="A23" s="33" t="s">
        <v>16</v>
      </c>
      <c r="B23" s="33" t="s">
        <v>7</v>
      </c>
      <c r="C23" s="36">
        <v>3</v>
      </c>
      <c r="D23" s="36">
        <v>6</v>
      </c>
      <c r="E23" s="35"/>
      <c r="F23" s="36">
        <v>7</v>
      </c>
      <c r="G23" s="36">
        <v>2</v>
      </c>
      <c r="H23" s="35"/>
      <c r="I23" s="35"/>
      <c r="J23" s="17">
        <f t="shared" si="0"/>
        <v>18</v>
      </c>
    </row>
    <row r="24" spans="1:10" x14ac:dyDescent="0.3">
      <c r="A24" s="33" t="s">
        <v>31</v>
      </c>
      <c r="B24" s="33" t="s">
        <v>47</v>
      </c>
      <c r="C24" s="36"/>
      <c r="D24" s="36"/>
      <c r="E24" s="35"/>
      <c r="F24" s="35"/>
      <c r="G24" s="36">
        <v>23</v>
      </c>
      <c r="H24" s="35"/>
      <c r="I24" s="35"/>
      <c r="J24" s="17">
        <f t="shared" si="0"/>
        <v>23</v>
      </c>
    </row>
    <row r="25" spans="1:10" x14ac:dyDescent="0.3">
      <c r="A25" s="33" t="s">
        <v>17</v>
      </c>
      <c r="B25" s="33" t="s">
        <v>18</v>
      </c>
      <c r="C25" s="36">
        <v>4</v>
      </c>
      <c r="D25" s="35"/>
      <c r="E25" s="35"/>
      <c r="F25" s="36">
        <v>19</v>
      </c>
      <c r="G25" s="36">
        <v>37</v>
      </c>
      <c r="H25" s="35"/>
      <c r="I25" s="35"/>
      <c r="J25" s="17">
        <f t="shared" si="0"/>
        <v>60</v>
      </c>
    </row>
    <row r="26" spans="1:10" x14ac:dyDescent="0.3">
      <c r="A26" s="33" t="s">
        <v>19</v>
      </c>
      <c r="B26" s="33" t="s">
        <v>8</v>
      </c>
      <c r="C26" s="36">
        <v>1</v>
      </c>
      <c r="D26" s="36">
        <v>8</v>
      </c>
      <c r="E26" s="35"/>
      <c r="F26" s="36">
        <v>8</v>
      </c>
      <c r="G26" s="36">
        <v>12</v>
      </c>
      <c r="H26" s="35"/>
      <c r="I26" s="35"/>
      <c r="J26" s="17">
        <f t="shared" si="0"/>
        <v>29</v>
      </c>
    </row>
    <row r="27" spans="1:10" x14ac:dyDescent="0.3">
      <c r="A27" s="33" t="s">
        <v>20</v>
      </c>
      <c r="B27" s="33" t="s">
        <v>7</v>
      </c>
      <c r="C27" s="36">
        <v>3</v>
      </c>
      <c r="D27" s="35"/>
      <c r="E27" s="35"/>
      <c r="F27" s="36">
        <v>9</v>
      </c>
      <c r="G27" s="36">
        <v>20</v>
      </c>
      <c r="H27" s="36">
        <v>1</v>
      </c>
      <c r="I27" s="35"/>
      <c r="J27" s="17">
        <f t="shared" si="0"/>
        <v>33</v>
      </c>
    </row>
    <row r="28" spans="1:10" x14ac:dyDescent="0.3">
      <c r="A28" s="33" t="s">
        <v>21</v>
      </c>
      <c r="B28" s="33" t="s">
        <v>8</v>
      </c>
      <c r="C28" s="36">
        <v>6</v>
      </c>
      <c r="D28" s="35"/>
      <c r="E28" s="35"/>
      <c r="F28" s="36">
        <v>6</v>
      </c>
      <c r="G28" s="36">
        <v>8</v>
      </c>
      <c r="H28" s="35"/>
      <c r="I28" s="35"/>
      <c r="J28" s="17">
        <f t="shared" si="0"/>
        <v>20</v>
      </c>
    </row>
    <row r="29" spans="1:10" x14ac:dyDescent="0.3">
      <c r="A29" s="33" t="s">
        <v>33</v>
      </c>
      <c r="B29" s="34" t="s">
        <v>47</v>
      </c>
      <c r="C29" s="17"/>
      <c r="D29" s="17"/>
      <c r="E29" s="17"/>
      <c r="F29" s="36">
        <v>4</v>
      </c>
      <c r="G29" s="35"/>
      <c r="H29" s="35"/>
      <c r="I29" s="36">
        <v>2</v>
      </c>
      <c r="J29" s="17">
        <f t="shared" si="0"/>
        <v>6</v>
      </c>
    </row>
    <row r="30" spans="1:10" ht="15" thickBot="1" x14ac:dyDescent="0.35">
      <c r="A30" s="33" t="s">
        <v>35</v>
      </c>
      <c r="B30" s="18" t="s">
        <v>36</v>
      </c>
      <c r="C30" s="17"/>
      <c r="D30" s="17"/>
      <c r="E30" s="17"/>
      <c r="F30" s="35"/>
      <c r="G30" s="35"/>
      <c r="H30" s="35"/>
      <c r="I30" s="36">
        <v>1</v>
      </c>
      <c r="J30" s="19">
        <f t="shared" si="0"/>
        <v>1</v>
      </c>
    </row>
    <row r="31" spans="1:10" ht="15" thickBot="1" x14ac:dyDescent="0.35">
      <c r="A31" s="55" t="s">
        <v>50</v>
      </c>
      <c r="B31" s="54"/>
      <c r="C31" s="54"/>
      <c r="D31" s="54"/>
      <c r="E31" s="54"/>
      <c r="F31" s="54"/>
      <c r="G31" s="54"/>
      <c r="H31" s="54"/>
      <c r="I31" s="12"/>
      <c r="J31" s="38">
        <f>SUM(J6:J30)</f>
        <v>723</v>
      </c>
    </row>
  </sheetData>
  <mergeCells count="12">
    <mergeCell ref="J4:J5"/>
    <mergeCell ref="A31:H31"/>
    <mergeCell ref="C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selection activeCell="I16" sqref="I16"/>
    </sheetView>
  </sheetViews>
  <sheetFormatPr defaultRowHeight="14.4" x14ac:dyDescent="0.3"/>
  <cols>
    <col min="1" max="1" width="13.21875" customWidth="1"/>
    <col min="2" max="2" width="13" customWidth="1"/>
    <col min="3" max="3" width="10.77734375" bestFit="1" customWidth="1"/>
    <col min="4" max="4" width="11.33203125" customWidth="1"/>
    <col min="5" max="5" width="12.109375" customWidth="1"/>
    <col min="6" max="6" width="12" customWidth="1"/>
    <col min="8" max="8" width="9.5546875" customWidth="1"/>
    <col min="12" max="12" width="11.21875" customWidth="1"/>
    <col min="16" max="16" width="10.21875" customWidth="1"/>
    <col min="17" max="17" width="25.21875" customWidth="1"/>
  </cols>
  <sheetData>
    <row r="1" spans="1:17" s="46" customFormat="1" ht="18" x14ac:dyDescent="0.35">
      <c r="A1" s="45" t="s">
        <v>80</v>
      </c>
    </row>
    <row r="3" spans="1:17" x14ac:dyDescent="0.3">
      <c r="E3" s="56" t="s">
        <v>75</v>
      </c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</row>
    <row r="4" spans="1:17" s="37" customFormat="1" ht="43.2" x14ac:dyDescent="0.3">
      <c r="A4" s="44" t="s">
        <v>65</v>
      </c>
      <c r="B4" s="43" t="s">
        <v>53</v>
      </c>
      <c r="C4" s="44" t="s">
        <v>66</v>
      </c>
      <c r="D4" s="42" t="s">
        <v>69</v>
      </c>
      <c r="E4" s="43" t="s">
        <v>54</v>
      </c>
      <c r="F4" s="43" t="s">
        <v>55</v>
      </c>
      <c r="G4" s="41" t="s">
        <v>70</v>
      </c>
      <c r="H4" s="41" t="s">
        <v>71</v>
      </c>
      <c r="I4" s="43" t="s">
        <v>56</v>
      </c>
      <c r="J4" s="43" t="s">
        <v>72</v>
      </c>
      <c r="K4" s="41" t="s">
        <v>73</v>
      </c>
      <c r="L4" s="41" t="s">
        <v>76</v>
      </c>
      <c r="M4" s="41" t="s">
        <v>74</v>
      </c>
      <c r="N4" s="43" t="s">
        <v>57</v>
      </c>
      <c r="O4" s="43" t="s">
        <v>58</v>
      </c>
      <c r="P4" s="41" t="s">
        <v>68</v>
      </c>
      <c r="Q4" s="43" t="s">
        <v>59</v>
      </c>
    </row>
    <row r="5" spans="1:17" s="31" customFormat="1" x14ac:dyDescent="0.3">
      <c r="A5" s="40">
        <v>854</v>
      </c>
      <c r="B5" s="40" t="s">
        <v>60</v>
      </c>
      <c r="C5" s="40">
        <v>5</v>
      </c>
      <c r="D5" s="40">
        <v>581</v>
      </c>
      <c r="E5" s="40" t="s">
        <v>61</v>
      </c>
      <c r="F5" s="40" t="s">
        <v>62</v>
      </c>
      <c r="G5" s="40" t="s">
        <v>62</v>
      </c>
      <c r="H5" s="40" t="s">
        <v>62</v>
      </c>
      <c r="I5" s="40" t="s">
        <v>64</v>
      </c>
      <c r="J5" s="40" t="s">
        <v>64</v>
      </c>
      <c r="K5" s="27" t="s">
        <v>61</v>
      </c>
      <c r="L5" s="40" t="s">
        <v>62</v>
      </c>
      <c r="M5" s="40" t="s">
        <v>64</v>
      </c>
      <c r="N5" s="40" t="s">
        <v>62</v>
      </c>
      <c r="O5" s="27"/>
      <c r="P5" s="27"/>
      <c r="Q5" s="27"/>
    </row>
    <row r="6" spans="1:17" s="31" customFormat="1" x14ac:dyDescent="0.3">
      <c r="A6" s="40">
        <v>855</v>
      </c>
      <c r="B6" s="40" t="s">
        <v>60</v>
      </c>
      <c r="C6" s="40">
        <v>4</v>
      </c>
      <c r="D6" s="40">
        <v>53</v>
      </c>
      <c r="E6" s="40" t="s">
        <v>61</v>
      </c>
      <c r="F6" s="40" t="s">
        <v>62</v>
      </c>
      <c r="G6" s="40" t="s">
        <v>62</v>
      </c>
      <c r="H6" s="40" t="s">
        <v>62</v>
      </c>
      <c r="I6" s="40" t="s">
        <v>61</v>
      </c>
      <c r="J6" s="40" t="s">
        <v>62</v>
      </c>
      <c r="K6" s="27" t="s">
        <v>61</v>
      </c>
      <c r="L6" s="40" t="s">
        <v>62</v>
      </c>
      <c r="M6" s="40" t="s">
        <v>62</v>
      </c>
      <c r="N6" s="40" t="s">
        <v>62</v>
      </c>
      <c r="O6" s="27"/>
      <c r="P6" s="27"/>
      <c r="Q6" s="27"/>
    </row>
    <row r="7" spans="1:17" s="31" customFormat="1" x14ac:dyDescent="0.3">
      <c r="A7" s="40">
        <v>856</v>
      </c>
      <c r="B7" s="40" t="s">
        <v>63</v>
      </c>
      <c r="C7" s="40">
        <v>6</v>
      </c>
      <c r="D7" s="40">
        <v>411</v>
      </c>
      <c r="E7" s="40" t="s">
        <v>62</v>
      </c>
      <c r="F7" s="40" t="s">
        <v>61</v>
      </c>
      <c r="G7" s="40" t="s">
        <v>62</v>
      </c>
      <c r="H7" s="40" t="s">
        <v>64</v>
      </c>
      <c r="I7" s="40" t="s">
        <v>62</v>
      </c>
      <c r="J7" s="40" t="s">
        <v>62</v>
      </c>
      <c r="K7" s="27" t="s">
        <v>61</v>
      </c>
      <c r="L7" s="40" t="s">
        <v>62</v>
      </c>
      <c r="M7" s="40" t="s">
        <v>61</v>
      </c>
      <c r="N7" s="40" t="s">
        <v>62</v>
      </c>
      <c r="O7" s="27"/>
      <c r="P7" s="27"/>
      <c r="Q7" s="27"/>
    </row>
    <row r="8" spans="1:17" s="31" customFormat="1" x14ac:dyDescent="0.3">
      <c r="A8" s="40">
        <v>857</v>
      </c>
      <c r="B8" s="40" t="s">
        <v>63</v>
      </c>
      <c r="C8" s="40">
        <v>4</v>
      </c>
      <c r="D8" s="40">
        <v>95</v>
      </c>
      <c r="E8" s="40" t="s">
        <v>62</v>
      </c>
      <c r="F8" s="40" t="s">
        <v>61</v>
      </c>
      <c r="G8" s="40" t="s">
        <v>62</v>
      </c>
      <c r="H8" s="40" t="s">
        <v>62</v>
      </c>
      <c r="I8" s="40" t="s">
        <v>62</v>
      </c>
      <c r="J8" s="40" t="s">
        <v>62</v>
      </c>
      <c r="K8" s="27" t="s">
        <v>61</v>
      </c>
      <c r="L8" s="40" t="s">
        <v>62</v>
      </c>
      <c r="M8" s="40" t="s">
        <v>62</v>
      </c>
      <c r="N8" s="40" t="s">
        <v>62</v>
      </c>
      <c r="O8" s="27"/>
      <c r="P8" s="27"/>
      <c r="Q8" s="27"/>
    </row>
    <row r="9" spans="1:17" s="31" customFormat="1" x14ac:dyDescent="0.3">
      <c r="A9" s="40">
        <v>858</v>
      </c>
      <c r="B9" s="40" t="s">
        <v>63</v>
      </c>
      <c r="C9" s="40">
        <v>7</v>
      </c>
      <c r="D9" s="40">
        <v>33</v>
      </c>
      <c r="E9" s="40" t="s">
        <v>62</v>
      </c>
      <c r="F9" s="40" t="s">
        <v>61</v>
      </c>
      <c r="G9" s="40" t="s">
        <v>62</v>
      </c>
      <c r="H9" s="40" t="s">
        <v>62</v>
      </c>
      <c r="I9" s="40" t="s">
        <v>62</v>
      </c>
      <c r="J9" s="40" t="s">
        <v>62</v>
      </c>
      <c r="K9" s="27" t="s">
        <v>61</v>
      </c>
      <c r="L9" s="40" t="s">
        <v>62</v>
      </c>
      <c r="M9" s="40" t="s">
        <v>62</v>
      </c>
      <c r="N9" s="40" t="s">
        <v>62</v>
      </c>
      <c r="O9" s="27"/>
      <c r="P9" s="27"/>
      <c r="Q9" s="27"/>
    </row>
    <row r="10" spans="1:17" s="31" customFormat="1" x14ac:dyDescent="0.3">
      <c r="A10" s="40">
        <v>859</v>
      </c>
      <c r="B10" s="40" t="s">
        <v>63</v>
      </c>
      <c r="C10" s="40">
        <v>7</v>
      </c>
      <c r="D10" s="40">
        <v>253</v>
      </c>
      <c r="E10" s="40" t="s">
        <v>62</v>
      </c>
      <c r="F10" s="40" t="s">
        <v>61</v>
      </c>
      <c r="G10" s="40" t="s">
        <v>62</v>
      </c>
      <c r="H10" s="40" t="s">
        <v>62</v>
      </c>
      <c r="I10" s="40" t="s">
        <v>62</v>
      </c>
      <c r="J10" s="27"/>
      <c r="K10" s="27" t="s">
        <v>61</v>
      </c>
      <c r="L10" s="40" t="s">
        <v>62</v>
      </c>
      <c r="M10" s="27"/>
      <c r="N10" s="40" t="s">
        <v>62</v>
      </c>
      <c r="O10" s="27"/>
      <c r="P10" s="27"/>
      <c r="Q10" s="27"/>
    </row>
    <row r="11" spans="1:17" s="31" customFormat="1" x14ac:dyDescent="0.3">
      <c r="A11" s="40">
        <v>860</v>
      </c>
      <c r="B11" s="40" t="s">
        <v>63</v>
      </c>
      <c r="C11" s="40">
        <v>7</v>
      </c>
      <c r="D11" s="40">
        <v>525</v>
      </c>
      <c r="E11" s="40" t="s">
        <v>62</v>
      </c>
      <c r="F11" s="40" t="s">
        <v>62</v>
      </c>
      <c r="G11" s="40" t="s">
        <v>62</v>
      </c>
      <c r="H11" s="40" t="s">
        <v>62</v>
      </c>
      <c r="I11" s="40" t="s">
        <v>62</v>
      </c>
      <c r="J11" s="40" t="s">
        <v>64</v>
      </c>
      <c r="K11" s="27" t="s">
        <v>61</v>
      </c>
      <c r="L11" s="40" t="s">
        <v>67</v>
      </c>
      <c r="M11" s="40" t="s">
        <v>64</v>
      </c>
      <c r="N11" s="40" t="s">
        <v>62</v>
      </c>
      <c r="O11" s="27"/>
      <c r="P11" s="27"/>
      <c r="Q11" s="27"/>
    </row>
    <row r="12" spans="1:17" s="31" customFormat="1" x14ac:dyDescent="0.3">
      <c r="A12" s="40">
        <v>861</v>
      </c>
      <c r="B12" s="40" t="s">
        <v>63</v>
      </c>
      <c r="C12" s="40">
        <v>5</v>
      </c>
      <c r="D12" s="40">
        <v>96</v>
      </c>
      <c r="E12" s="40" t="s">
        <v>62</v>
      </c>
      <c r="F12" s="40" t="s">
        <v>61</v>
      </c>
      <c r="G12" s="40" t="s">
        <v>62</v>
      </c>
      <c r="H12" s="40" t="s">
        <v>62</v>
      </c>
      <c r="I12" s="40" t="s">
        <v>62</v>
      </c>
      <c r="J12" s="27"/>
      <c r="K12" s="27" t="s">
        <v>61</v>
      </c>
      <c r="L12" s="40" t="s">
        <v>62</v>
      </c>
      <c r="M12" s="27"/>
      <c r="N12" s="40" t="s">
        <v>62</v>
      </c>
      <c r="O12" s="27"/>
      <c r="P12" s="27"/>
      <c r="Q12" s="27"/>
    </row>
    <row r="13" spans="1:17" s="31" customFormat="1" x14ac:dyDescent="0.3">
      <c r="A13" s="40">
        <v>862</v>
      </c>
      <c r="B13" s="40" t="s">
        <v>63</v>
      </c>
      <c r="C13" s="40">
        <v>4</v>
      </c>
      <c r="D13" s="40">
        <v>20</v>
      </c>
      <c r="E13" s="40" t="s">
        <v>62</v>
      </c>
      <c r="F13" s="40" t="s">
        <v>61</v>
      </c>
      <c r="G13" s="40" t="s">
        <v>62</v>
      </c>
      <c r="H13" s="40" t="s">
        <v>62</v>
      </c>
      <c r="I13" s="40" t="s">
        <v>62</v>
      </c>
      <c r="J13" s="27"/>
      <c r="K13" s="27" t="s">
        <v>61</v>
      </c>
      <c r="L13" s="40" t="s">
        <v>62</v>
      </c>
      <c r="M13" s="27"/>
      <c r="N13" s="40" t="s">
        <v>62</v>
      </c>
      <c r="O13" s="27"/>
      <c r="P13" s="27"/>
      <c r="Q13" s="27"/>
    </row>
  </sheetData>
  <mergeCells count="1">
    <mergeCell ref="E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 Waypoints</vt:lpstr>
      <vt:lpstr>IBS Waypoints</vt:lpstr>
      <vt:lpstr>IBM_Waypoints</vt:lpstr>
      <vt:lpstr>DAOS_Areas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Buhr, Glen FLNR:EX</dc:creator>
  <cp:lastModifiedBy>Buhr, Glen FLNR:EX</cp:lastModifiedBy>
  <dcterms:created xsi:type="dcterms:W3CDTF">2017-03-01T01:19:47Z</dcterms:created>
  <dcterms:modified xsi:type="dcterms:W3CDTF">2017-03-11T01:06:06Z</dcterms:modified>
</cp:coreProperties>
</file>