
<file path=[Content_Types].xml><?xml version="1.0" encoding="utf-8"?>
<Types xmlns="http://schemas.openxmlformats.org/package/2006/content-types">
  <Override PartName="/xl/embeddings/oleObject8.bin" ContentType="application/vnd.openxmlformats-officedocument.oleObject"/>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embeddings/oleObject5.bin" ContentType="application/vnd.openxmlformats-officedocument.oleObject"/>
  <Override PartName="/xl/drawings/drawing6.xml" ContentType="application/vnd.openxmlformats-officedocument.drawing+xml"/>
  <Override PartName="/xl/embeddings/oleObject6.bin" ContentType="application/vnd.openxmlformats-officedocument.oleObject"/>
  <Override PartName="/xl/drawings/drawing7.xml" ContentType="application/vnd.openxmlformats-officedocument.drawing+xml"/>
  <Override PartName="/xl/drawings/drawing8.xml" ContentType="application/vnd.openxmlformats-officedocument.drawing+xml"/>
  <Override PartName="/xl/embeddings/oleObject12.bin" ContentType="application/vnd.openxmlformats-officedocument.oleObject"/>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jpeg" ContentType="image/jpeg"/>
  <Default Extension="emf" ContentType="image/x-emf"/>
  <Override PartName="/xl/embeddings/oleObject3.bin" ContentType="application/vnd.openxmlformats-officedocument.oleObject"/>
  <Override PartName="/xl/drawings/drawing4.xml" ContentType="application/vnd.openxmlformats-officedocument.drawing+xml"/>
  <Override PartName="/xl/embeddings/oleObject4.bin" ContentType="application/vnd.openxmlformats-officedocument.oleObject"/>
  <Override PartName="/xl/drawings/drawing5.xml" ContentType="application/vnd.openxmlformats-officedocument.drawing+xml"/>
  <Override PartName="/xl/embeddings/oleObject10.bin" ContentType="application/vnd.openxmlformats-officedocument.oleObject"/>
  <Override PartName="/xl/embeddings/oleObject11.bin" ContentType="application/vnd.openxmlformats-officedocument.oleObject"/>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xl/sharedStrings.xml" ContentType="application/vnd.openxmlformats-officedocument.spreadsheetml.sharedStrings+xml"/>
  <Override PartName="/xl/drawings/drawing10.xml" ContentType="application/vnd.openxmlformats-officedocument.drawing+xml"/>
  <Override PartName="/xl/embeddings/oleObject9.bin" ContentType="application/vnd.openxmlformats-officedocument.oleObject"/>
  <Override PartName="/docProps/core.xml" ContentType="application/vnd.openxmlformats-package.core-properties+xml"/>
  <Default Extension="bin" ContentType="application/vnd.openxmlformats-officedocument.spreadsheetml.printerSettings"/>
  <Override PartName="/xl/embeddings/oleObject7.bin" ContentType="application/vnd.openxmlformats-officedocument.oleObject"/>
  <Override PartName="/xl/drawings/drawing9.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bookViews>
    <workbookView xWindow="360" yWindow="60" windowWidth="11340" windowHeight="6030" tabRatio="756" activeTab="1"/>
  </bookViews>
  <sheets>
    <sheet name="Survey Field Checklist" sheetId="23" r:id="rId1"/>
    <sheet name="Survey Field Checklist (2)" sheetId="27" r:id="rId2"/>
    <sheet name="Field Checklist Guidance Doc" sheetId="24" r:id="rId3"/>
    <sheet name="Strata Guidance Doc" sheetId="20" r:id="rId4"/>
    <sheet name="Survey Strata 2" sheetId="25" r:id="rId5"/>
    <sheet name="Strata 4" sheetId="21" r:id="rId6"/>
    <sheet name="Strata 6" sheetId="22" r:id="rId7"/>
    <sheet name="Plot Tally Guidance Doc" sheetId="26" r:id="rId8"/>
    <sheet name="Survey Plot Tally 10plots" sheetId="19" r:id="rId9"/>
    <sheet name="Plot Tally 20plots" sheetId="18" r:id="rId10"/>
    <sheet name="Plot Tally 25plots" sheetId="17" r:id="rId11"/>
    <sheet name="Plot Tally 35plots" sheetId="10" r:id="rId12"/>
  </sheets>
  <definedNames>
    <definedName name="_xlnm.Print_Area" localSheetId="2">'Field Checklist Guidance Doc'!$A$1:$F$39</definedName>
    <definedName name="_xlnm.Print_Area" localSheetId="9">'Plot Tally 20plots'!$A$1:$Z$64</definedName>
    <definedName name="_xlnm.Print_Area" localSheetId="10">'Plot Tally 25plots'!$A$1:$Z$74</definedName>
    <definedName name="_xlnm.Print_Area" localSheetId="11">'Plot Tally 35plots'!$A$1:$Z$94</definedName>
    <definedName name="_xlnm.Print_Area" localSheetId="7">'Plot Tally Guidance Doc'!$A$1:$Z$44</definedName>
    <definedName name="_xlnm.Print_Area" localSheetId="5">'Strata 4'!$A$1:$E$87</definedName>
    <definedName name="_xlnm.Print_Area" localSheetId="6">'Strata 6'!$A$1:$E$121</definedName>
    <definedName name="_xlnm.Print_Area" localSheetId="3">'Strata Guidance Doc'!$A$1:$E$53</definedName>
    <definedName name="_xlnm.Print_Area" localSheetId="0">'Survey Field Checklist'!$A$1:$F$117</definedName>
    <definedName name="_xlnm.Print_Area" localSheetId="1">'Survey Field Checklist (2)'!$A$1:$F$163</definedName>
    <definedName name="_xlnm.Print_Area" localSheetId="8">'Survey Plot Tally 10plots'!$A$1:$Z$44</definedName>
    <definedName name="_xlnm.Print_Area" localSheetId="4">'Survey Strata 2'!$A$1:$E$53</definedName>
  </definedNames>
  <calcPr calcId="125725"/>
</workbook>
</file>

<file path=xl/calcChain.xml><?xml version="1.0" encoding="utf-8"?>
<calcChain xmlns="http://schemas.openxmlformats.org/spreadsheetml/2006/main">
  <c r="A13" i="27"/>
  <c r="A14" s="1"/>
  <c r="A15" s="1"/>
  <c r="A16" s="1"/>
  <c r="A17" s="1"/>
  <c r="A18" s="1"/>
  <c r="A19" s="1"/>
  <c r="A20" s="1"/>
  <c r="A21" s="1"/>
  <c r="A22" s="1"/>
  <c r="A23" s="1"/>
  <c r="A24" s="1"/>
  <c r="A25" s="1"/>
  <c r="A26" s="1"/>
  <c r="A27" s="1"/>
  <c r="A28" s="1"/>
  <c r="A29" s="1"/>
  <c r="A30" s="1"/>
  <c r="A31" s="1"/>
  <c r="A32" s="1"/>
  <c r="A33" s="1"/>
  <c r="A34" s="1"/>
  <c r="A35" s="1"/>
  <c r="A36" s="1"/>
  <c r="A37" s="1"/>
  <c r="A39" s="1"/>
  <c r="A40" s="1"/>
  <c r="A41" s="1"/>
  <c r="A42" s="1"/>
  <c r="A43" s="1"/>
  <c r="A44" s="1"/>
  <c r="A45" s="1"/>
  <c r="A46" s="1"/>
  <c r="A47" s="1"/>
  <c r="A48" s="1"/>
  <c r="A49" s="1"/>
  <c r="A50" s="1"/>
  <c r="A51" s="1"/>
  <c r="A52" s="1"/>
  <c r="A53" s="1"/>
  <c r="A54" s="1"/>
  <c r="A55" s="1"/>
  <c r="A56" s="1"/>
  <c r="A57" s="1"/>
  <c r="A58" s="1"/>
  <c r="A59" s="1"/>
  <c r="A60" s="1"/>
  <c r="A61" s="1"/>
  <c r="A62" s="1"/>
  <c r="A63" s="1"/>
  <c r="A64" s="1"/>
  <c r="A65" s="1"/>
  <c r="A12"/>
  <c r="E75"/>
  <c r="C75"/>
  <c r="E45" i="23"/>
  <c r="C45"/>
  <c r="T12" i="10"/>
  <c r="S12"/>
  <c r="R12"/>
  <c r="P12"/>
  <c r="O12"/>
  <c r="N12"/>
  <c r="T12" i="17"/>
  <c r="S12"/>
  <c r="R12"/>
  <c r="P12"/>
  <c r="O12"/>
  <c r="N12"/>
  <c r="T12" i="18"/>
  <c r="S12"/>
  <c r="R12"/>
  <c r="P12"/>
  <c r="O12"/>
  <c r="N12"/>
  <c r="T12" i="19"/>
  <c r="S12"/>
  <c r="R12"/>
  <c r="P12"/>
  <c r="O12"/>
  <c r="N12"/>
  <c r="T12" i="26"/>
  <c r="S12"/>
  <c r="R12"/>
  <c r="A41"/>
  <c r="A40"/>
  <c r="A39"/>
  <c r="A38"/>
  <c r="A37"/>
  <c r="Z34"/>
  <c r="Y34"/>
  <c r="X34"/>
  <c r="W34"/>
  <c r="V34"/>
  <c r="T34"/>
  <c r="S34"/>
  <c r="R34"/>
  <c r="P34"/>
  <c r="O34"/>
  <c r="N34"/>
  <c r="M34"/>
  <c r="L34"/>
  <c r="K34"/>
  <c r="J34"/>
  <c r="I34"/>
  <c r="H34"/>
  <c r="G34"/>
  <c r="Z33"/>
  <c r="Z35" s="1"/>
  <c r="Y33"/>
  <c r="Y35" s="1"/>
  <c r="X33"/>
  <c r="W33"/>
  <c r="W35" s="1"/>
  <c r="V33"/>
  <c r="V35" s="1"/>
  <c r="T33"/>
  <c r="S33"/>
  <c r="R33"/>
  <c r="P33"/>
  <c r="O33"/>
  <c r="N33"/>
  <c r="M33"/>
  <c r="L33"/>
  <c r="K33"/>
  <c r="J33"/>
  <c r="I33"/>
  <c r="H33"/>
  <c r="G33"/>
  <c r="U32"/>
  <c r="Q32"/>
  <c r="F32"/>
  <c r="E32"/>
  <c r="D32"/>
  <c r="U31"/>
  <c r="Q31"/>
  <c r="F31"/>
  <c r="E31"/>
  <c r="D31"/>
  <c r="U30"/>
  <c r="Q30"/>
  <c r="F30"/>
  <c r="E30"/>
  <c r="D30"/>
  <c r="U29"/>
  <c r="Q29"/>
  <c r="F29"/>
  <c r="E29"/>
  <c r="D29" s="1"/>
  <c r="U28"/>
  <c r="Q28"/>
  <c r="F28"/>
  <c r="E28"/>
  <c r="D28"/>
  <c r="U27"/>
  <c r="Q27"/>
  <c r="F27"/>
  <c r="E27"/>
  <c r="D27" s="1"/>
  <c r="U26"/>
  <c r="Q26"/>
  <c r="F26"/>
  <c r="E26"/>
  <c r="D26" s="1"/>
  <c r="U25"/>
  <c r="Q25"/>
  <c r="F25"/>
  <c r="E25"/>
  <c r="D25"/>
  <c r="U24"/>
  <c r="Q24"/>
  <c r="F24"/>
  <c r="E24"/>
  <c r="D24"/>
  <c r="U23"/>
  <c r="Q23"/>
  <c r="F23"/>
  <c r="E23"/>
  <c r="D23"/>
  <c r="U22"/>
  <c r="Q22"/>
  <c r="F22"/>
  <c r="E22"/>
  <c r="D22"/>
  <c r="U21"/>
  <c r="Q21"/>
  <c r="F21"/>
  <c r="E21"/>
  <c r="D21" s="1"/>
  <c r="U20"/>
  <c r="Q20"/>
  <c r="F20"/>
  <c r="E20"/>
  <c r="D20" s="1"/>
  <c r="U19"/>
  <c r="Q19"/>
  <c r="F19"/>
  <c r="E19"/>
  <c r="D19" s="1"/>
  <c r="U18"/>
  <c r="Q18"/>
  <c r="F18"/>
  <c r="E18"/>
  <c r="D18" s="1"/>
  <c r="U17"/>
  <c r="Q17"/>
  <c r="F17"/>
  <c r="E17"/>
  <c r="D17"/>
  <c r="U16"/>
  <c r="Q16"/>
  <c r="F16"/>
  <c r="E16"/>
  <c r="D16"/>
  <c r="U15"/>
  <c r="Q15"/>
  <c r="F15"/>
  <c r="E15"/>
  <c r="D15"/>
  <c r="U14"/>
  <c r="U34" s="1"/>
  <c r="Q14"/>
  <c r="Q34" s="1"/>
  <c r="F14"/>
  <c r="F34" s="1"/>
  <c r="E14"/>
  <c r="E34" s="1"/>
  <c r="U13"/>
  <c r="U33" s="1"/>
  <c r="U35" s="1"/>
  <c r="Q13"/>
  <c r="Q33" s="1"/>
  <c r="Q35" s="1"/>
  <c r="F13"/>
  <c r="F33" s="1"/>
  <c r="E13"/>
  <c r="D13" s="1"/>
  <c r="D33" s="1"/>
  <c r="P12"/>
  <c r="O12"/>
  <c r="N12"/>
  <c r="R9"/>
  <c r="F9"/>
  <c r="R8"/>
  <c r="R7"/>
  <c r="F7"/>
  <c r="R6"/>
  <c r="F6"/>
  <c r="R5"/>
  <c r="F5"/>
  <c r="A50" i="25"/>
  <c r="A49"/>
  <c r="A48"/>
  <c r="A47"/>
  <c r="A46"/>
  <c r="E9"/>
  <c r="B9"/>
  <c r="E8"/>
  <c r="E7"/>
  <c r="B7"/>
  <c r="E6"/>
  <c r="B6"/>
  <c r="E5"/>
  <c r="B5"/>
  <c r="A12" i="24"/>
  <c r="A13" s="1"/>
  <c r="A14" s="1"/>
  <c r="A15" s="1"/>
  <c r="A16" s="1"/>
  <c r="A17" s="1"/>
  <c r="A18" s="1"/>
  <c r="A19" s="1"/>
  <c r="A20" s="1"/>
  <c r="A21" s="1"/>
  <c r="A22" s="1"/>
  <c r="A23" s="1"/>
  <c r="A24" s="1"/>
  <c r="A25" s="1"/>
  <c r="A26" s="1"/>
  <c r="A27" s="1"/>
  <c r="A28" s="1"/>
  <c r="A29" s="1"/>
  <c r="A30" s="1"/>
  <c r="A31" s="1"/>
  <c r="A91" i="10"/>
  <c r="A90"/>
  <c r="A89"/>
  <c r="A88"/>
  <c r="A87"/>
  <c r="A71" i="17"/>
  <c r="A70"/>
  <c r="A69"/>
  <c r="A68"/>
  <c r="A67"/>
  <c r="A61" i="18"/>
  <c r="A60"/>
  <c r="A59"/>
  <c r="A58"/>
  <c r="A57"/>
  <c r="A41" i="19"/>
  <c r="A40"/>
  <c r="A39"/>
  <c r="A38"/>
  <c r="A37"/>
  <c r="A118" i="22"/>
  <c r="A117"/>
  <c r="A116"/>
  <c r="A115"/>
  <c r="A114"/>
  <c r="A81" i="21"/>
  <c r="A82"/>
  <c r="A83"/>
  <c r="A84"/>
  <c r="A80"/>
  <c r="A50" i="20"/>
  <c r="A49"/>
  <c r="A48"/>
  <c r="A47"/>
  <c r="A46"/>
  <c r="R9" i="10"/>
  <c r="R8"/>
  <c r="R7"/>
  <c r="R6"/>
  <c r="R5"/>
  <c r="F9"/>
  <c r="F7"/>
  <c r="F6"/>
  <c r="F5"/>
  <c r="R9" i="17"/>
  <c r="R8"/>
  <c r="R7"/>
  <c r="R6"/>
  <c r="R5"/>
  <c r="F9"/>
  <c r="F7"/>
  <c r="F6"/>
  <c r="F5"/>
  <c r="R9" i="18"/>
  <c r="R8"/>
  <c r="R7"/>
  <c r="R6"/>
  <c r="R5"/>
  <c r="F9"/>
  <c r="F7"/>
  <c r="F6"/>
  <c r="F5"/>
  <c r="R9" i="19"/>
  <c r="R8"/>
  <c r="R7"/>
  <c r="R6"/>
  <c r="R5"/>
  <c r="F9"/>
  <c r="F7"/>
  <c r="F6"/>
  <c r="F5"/>
  <c r="E9" i="22"/>
  <c r="E8"/>
  <c r="E7"/>
  <c r="E6"/>
  <c r="E5"/>
  <c r="B9"/>
  <c r="B7"/>
  <c r="B6"/>
  <c r="B5"/>
  <c r="E9" i="21"/>
  <c r="E8"/>
  <c r="E7"/>
  <c r="E6"/>
  <c r="E5"/>
  <c r="B9"/>
  <c r="B7"/>
  <c r="B6"/>
  <c r="B5"/>
  <c r="E9" i="20"/>
  <c r="E8"/>
  <c r="E7"/>
  <c r="E6"/>
  <c r="E5"/>
  <c r="B9"/>
  <c r="B7"/>
  <c r="B6"/>
  <c r="B5"/>
  <c r="A12" i="23"/>
  <c r="A13" s="1"/>
  <c r="A14" s="1"/>
  <c r="A15" s="1"/>
  <c r="A16" s="1"/>
  <c r="A17" s="1"/>
  <c r="A18" s="1"/>
  <c r="A19" s="1"/>
  <c r="A20" s="1"/>
  <c r="A21" s="1"/>
  <c r="A22" s="1"/>
  <c r="A23" s="1"/>
  <c r="A24" s="1"/>
  <c r="A25" s="1"/>
  <c r="A26" s="1"/>
  <c r="A27" s="1"/>
  <c r="A28" s="1"/>
  <c r="A30" s="1"/>
  <c r="A31" s="1"/>
  <c r="A32" s="1"/>
  <c r="A33" s="1"/>
  <c r="A34" s="1"/>
  <c r="A35" s="1"/>
  <c r="Z34" i="19"/>
  <c r="Z33"/>
  <c r="Y34"/>
  <c r="Y33"/>
  <c r="X34"/>
  <c r="X33"/>
  <c r="W34"/>
  <c r="W33"/>
  <c r="V34"/>
  <c r="V33"/>
  <c r="T34"/>
  <c r="T33"/>
  <c r="S34"/>
  <c r="S33"/>
  <c r="R34"/>
  <c r="R33"/>
  <c r="P34"/>
  <c r="P33"/>
  <c r="O34"/>
  <c r="O33"/>
  <c r="N34"/>
  <c r="N33"/>
  <c r="M34"/>
  <c r="M33"/>
  <c r="L34"/>
  <c r="L33"/>
  <c r="K34"/>
  <c r="K33"/>
  <c r="J34"/>
  <c r="J33"/>
  <c r="I34"/>
  <c r="I33"/>
  <c r="H34"/>
  <c r="H33"/>
  <c r="G34"/>
  <c r="G33"/>
  <c r="U32"/>
  <c r="Q32"/>
  <c r="F32"/>
  <c r="E32"/>
  <c r="U31"/>
  <c r="Q31"/>
  <c r="F31"/>
  <c r="E31"/>
  <c r="U30"/>
  <c r="Q30"/>
  <c r="F30"/>
  <c r="E30"/>
  <c r="U29"/>
  <c r="Q29"/>
  <c r="F29"/>
  <c r="E29"/>
  <c r="U28"/>
  <c r="Q28"/>
  <c r="F28"/>
  <c r="E28"/>
  <c r="U27"/>
  <c r="Q27"/>
  <c r="F27"/>
  <c r="E27"/>
  <c r="U26"/>
  <c r="Q26"/>
  <c r="F26"/>
  <c r="E26"/>
  <c r="U25"/>
  <c r="Q25"/>
  <c r="F25"/>
  <c r="E25"/>
  <c r="U24"/>
  <c r="Q24"/>
  <c r="F24"/>
  <c r="E24"/>
  <c r="U23"/>
  <c r="Q23"/>
  <c r="F23"/>
  <c r="E23"/>
  <c r="U22"/>
  <c r="Q22"/>
  <c r="F22"/>
  <c r="E22"/>
  <c r="U21"/>
  <c r="Q21"/>
  <c r="F21"/>
  <c r="E21"/>
  <c r="U20"/>
  <c r="Q20"/>
  <c r="F20"/>
  <c r="E20"/>
  <c r="U19"/>
  <c r="Q19"/>
  <c r="F19"/>
  <c r="E19"/>
  <c r="U18"/>
  <c r="Q18"/>
  <c r="F18"/>
  <c r="E18"/>
  <c r="U17"/>
  <c r="Q17"/>
  <c r="F17"/>
  <c r="E17"/>
  <c r="U16"/>
  <c r="Q16"/>
  <c r="F16"/>
  <c r="E16"/>
  <c r="U15"/>
  <c r="Q15"/>
  <c r="F15"/>
  <c r="E15"/>
  <c r="U14"/>
  <c r="U34" s="1"/>
  <c r="Q14"/>
  <c r="Q34" s="1"/>
  <c r="F14"/>
  <c r="E14"/>
  <c r="E34" s="1"/>
  <c r="U13"/>
  <c r="U33" s="1"/>
  <c r="Q13"/>
  <c r="Q33" s="1"/>
  <c r="F13"/>
  <c r="E13"/>
  <c r="Z54" i="18"/>
  <c r="Z53"/>
  <c r="Y54"/>
  <c r="Y53"/>
  <c r="X54"/>
  <c r="X53"/>
  <c r="W54"/>
  <c r="W53"/>
  <c r="V54"/>
  <c r="V53"/>
  <c r="T54"/>
  <c r="T53"/>
  <c r="S54"/>
  <c r="S53"/>
  <c r="R54"/>
  <c r="R53"/>
  <c r="P54"/>
  <c r="P53"/>
  <c r="O54"/>
  <c r="O53"/>
  <c r="N54"/>
  <c r="N53"/>
  <c r="M54"/>
  <c r="M53"/>
  <c r="L54"/>
  <c r="L53"/>
  <c r="K54"/>
  <c r="K53"/>
  <c r="J54"/>
  <c r="J53"/>
  <c r="I54"/>
  <c r="I53"/>
  <c r="H54"/>
  <c r="H53"/>
  <c r="G54"/>
  <c r="G53"/>
  <c r="U52"/>
  <c r="Q52"/>
  <c r="F52"/>
  <c r="E52"/>
  <c r="U51"/>
  <c r="Q51"/>
  <c r="F51"/>
  <c r="E51"/>
  <c r="D51" s="1"/>
  <c r="U50"/>
  <c r="Q50"/>
  <c r="F50"/>
  <c r="E50"/>
  <c r="U49"/>
  <c r="Q49"/>
  <c r="F49"/>
  <c r="E49"/>
  <c r="U48"/>
  <c r="Q48"/>
  <c r="F48"/>
  <c r="E48"/>
  <c r="U47"/>
  <c r="Q47"/>
  <c r="F47"/>
  <c r="E47"/>
  <c r="U46"/>
  <c r="Q46"/>
  <c r="F46"/>
  <c r="E46"/>
  <c r="U45"/>
  <c r="Q45"/>
  <c r="F45"/>
  <c r="E45"/>
  <c r="D45" s="1"/>
  <c r="U44"/>
  <c r="Q44"/>
  <c r="F44"/>
  <c r="E44"/>
  <c r="U43"/>
  <c r="Q43"/>
  <c r="F43"/>
  <c r="E43"/>
  <c r="D43" s="1"/>
  <c r="U42"/>
  <c r="Q42"/>
  <c r="F42"/>
  <c r="E42"/>
  <c r="D42" s="1"/>
  <c r="U41"/>
  <c r="Q41"/>
  <c r="F41"/>
  <c r="E41"/>
  <c r="U40"/>
  <c r="Q40"/>
  <c r="F40"/>
  <c r="E40"/>
  <c r="U39"/>
  <c r="Q39"/>
  <c r="F39"/>
  <c r="D39" s="1"/>
  <c r="E39"/>
  <c r="U38"/>
  <c r="Q38"/>
  <c r="F38"/>
  <c r="E38"/>
  <c r="U37"/>
  <c r="Q37"/>
  <c r="F37"/>
  <c r="E37"/>
  <c r="U36"/>
  <c r="Q36"/>
  <c r="F36"/>
  <c r="E36"/>
  <c r="U35"/>
  <c r="Q35"/>
  <c r="F35"/>
  <c r="E35"/>
  <c r="U34"/>
  <c r="Q34"/>
  <c r="F34"/>
  <c r="E34"/>
  <c r="U33"/>
  <c r="Q33"/>
  <c r="F33"/>
  <c r="E33"/>
  <c r="U32"/>
  <c r="Q32"/>
  <c r="F32"/>
  <c r="D32" s="1"/>
  <c r="E32"/>
  <c r="U31"/>
  <c r="Q31"/>
  <c r="F31"/>
  <c r="E31"/>
  <c r="U30"/>
  <c r="Q30"/>
  <c r="F30"/>
  <c r="E30"/>
  <c r="U29"/>
  <c r="Q29"/>
  <c r="F29"/>
  <c r="E29"/>
  <c r="U28"/>
  <c r="Q28"/>
  <c r="F28"/>
  <c r="E28"/>
  <c r="U27"/>
  <c r="Q27"/>
  <c r="F27"/>
  <c r="E27"/>
  <c r="U26"/>
  <c r="Q26"/>
  <c r="F26"/>
  <c r="E26"/>
  <c r="U25"/>
  <c r="Q25"/>
  <c r="F25"/>
  <c r="E25"/>
  <c r="U24"/>
  <c r="Q24"/>
  <c r="F24"/>
  <c r="D24" s="1"/>
  <c r="E24"/>
  <c r="U23"/>
  <c r="Q23"/>
  <c r="F23"/>
  <c r="E23"/>
  <c r="U22"/>
  <c r="Q22"/>
  <c r="F22"/>
  <c r="D22" s="1"/>
  <c r="E22"/>
  <c r="U21"/>
  <c r="Q21"/>
  <c r="F21"/>
  <c r="E21"/>
  <c r="U20"/>
  <c r="Q20"/>
  <c r="F20"/>
  <c r="E20"/>
  <c r="U19"/>
  <c r="Q19"/>
  <c r="F19"/>
  <c r="E19"/>
  <c r="U18"/>
  <c r="Q18"/>
  <c r="F18"/>
  <c r="E18"/>
  <c r="U17"/>
  <c r="Q17"/>
  <c r="F17"/>
  <c r="E17"/>
  <c r="U16"/>
  <c r="Q16"/>
  <c r="F16"/>
  <c r="E16"/>
  <c r="U15"/>
  <c r="Q15"/>
  <c r="F15"/>
  <c r="E15"/>
  <c r="U14"/>
  <c r="U54" s="1"/>
  <c r="Q14"/>
  <c r="Q54" s="1"/>
  <c r="F14"/>
  <c r="F54" s="1"/>
  <c r="E14"/>
  <c r="E54" s="1"/>
  <c r="U13"/>
  <c r="U53" s="1"/>
  <c r="Q13"/>
  <c r="Q53" s="1"/>
  <c r="F13"/>
  <c r="F53" s="1"/>
  <c r="E13"/>
  <c r="E53" s="1"/>
  <c r="Z64" i="17"/>
  <c r="Z63"/>
  <c r="Y64"/>
  <c r="Y63"/>
  <c r="X64"/>
  <c r="X63"/>
  <c r="W64"/>
  <c r="W63"/>
  <c r="V64"/>
  <c r="V63"/>
  <c r="U64"/>
  <c r="T64"/>
  <c r="T63"/>
  <c r="S64"/>
  <c r="S63"/>
  <c r="R64"/>
  <c r="R63"/>
  <c r="Q64"/>
  <c r="P64"/>
  <c r="P63"/>
  <c r="O64"/>
  <c r="O63"/>
  <c r="N64"/>
  <c r="N63"/>
  <c r="M64"/>
  <c r="M63"/>
  <c r="L64"/>
  <c r="L63"/>
  <c r="K64"/>
  <c r="K63"/>
  <c r="J64"/>
  <c r="J63"/>
  <c r="I64"/>
  <c r="I63"/>
  <c r="H64"/>
  <c r="H63"/>
  <c r="G64"/>
  <c r="G63"/>
  <c r="E64"/>
  <c r="U62"/>
  <c r="Q62"/>
  <c r="F62"/>
  <c r="E62"/>
  <c r="U61"/>
  <c r="Q61"/>
  <c r="F61"/>
  <c r="E61"/>
  <c r="U60"/>
  <c r="Q60"/>
  <c r="F60"/>
  <c r="E60"/>
  <c r="U59"/>
  <c r="Q59"/>
  <c r="F59"/>
  <c r="E59"/>
  <c r="U58"/>
  <c r="Q58"/>
  <c r="F58"/>
  <c r="E58"/>
  <c r="U57"/>
  <c r="Q57"/>
  <c r="F57"/>
  <c r="E57"/>
  <c r="U56"/>
  <c r="Q56"/>
  <c r="F56"/>
  <c r="E56"/>
  <c r="D56" s="1"/>
  <c r="U55"/>
  <c r="Q55"/>
  <c r="F55"/>
  <c r="E55"/>
  <c r="U54"/>
  <c r="Q54"/>
  <c r="F54"/>
  <c r="E54"/>
  <c r="U53"/>
  <c r="Q53"/>
  <c r="F53"/>
  <c r="E53"/>
  <c r="U52"/>
  <c r="Q52"/>
  <c r="F52"/>
  <c r="E52"/>
  <c r="U51"/>
  <c r="Q51"/>
  <c r="F51"/>
  <c r="E51"/>
  <c r="U50"/>
  <c r="Q50"/>
  <c r="F50"/>
  <c r="E50"/>
  <c r="U49"/>
  <c r="Q49"/>
  <c r="F49"/>
  <c r="D49" s="1"/>
  <c r="E49"/>
  <c r="U48"/>
  <c r="Q48"/>
  <c r="F48"/>
  <c r="E48"/>
  <c r="U47"/>
  <c r="Q47"/>
  <c r="F47"/>
  <c r="D47" s="1"/>
  <c r="E47"/>
  <c r="U46"/>
  <c r="Q46"/>
  <c r="F46"/>
  <c r="E46"/>
  <c r="D46" s="1"/>
  <c r="U45"/>
  <c r="Q45"/>
  <c r="F45"/>
  <c r="E45"/>
  <c r="U44"/>
  <c r="Q44"/>
  <c r="F44"/>
  <c r="E44"/>
  <c r="D44" s="1"/>
  <c r="U43"/>
  <c r="Q43"/>
  <c r="F43"/>
  <c r="E43"/>
  <c r="U42"/>
  <c r="Q42"/>
  <c r="F42"/>
  <c r="E42"/>
  <c r="D42" s="1"/>
  <c r="U41"/>
  <c r="Q41"/>
  <c r="F41"/>
  <c r="E41"/>
  <c r="U40"/>
  <c r="Q40"/>
  <c r="F40"/>
  <c r="E40"/>
  <c r="D40" s="1"/>
  <c r="U39"/>
  <c r="Q39"/>
  <c r="F39"/>
  <c r="E39"/>
  <c r="U38"/>
  <c r="Q38"/>
  <c r="F38"/>
  <c r="E38"/>
  <c r="D38" s="1"/>
  <c r="U37"/>
  <c r="Q37"/>
  <c r="F37"/>
  <c r="E37"/>
  <c r="U36"/>
  <c r="Q36"/>
  <c r="F36"/>
  <c r="E36"/>
  <c r="D36" s="1"/>
  <c r="U35"/>
  <c r="Q35"/>
  <c r="F35"/>
  <c r="E35"/>
  <c r="U34"/>
  <c r="Q34"/>
  <c r="F34"/>
  <c r="E34"/>
  <c r="D34" s="1"/>
  <c r="U33"/>
  <c r="Q33"/>
  <c r="F33"/>
  <c r="E33"/>
  <c r="U32"/>
  <c r="Q32"/>
  <c r="F32"/>
  <c r="E32"/>
  <c r="D32" s="1"/>
  <c r="U31"/>
  <c r="Q31"/>
  <c r="F31"/>
  <c r="E31"/>
  <c r="U30"/>
  <c r="Q30"/>
  <c r="F30"/>
  <c r="E30"/>
  <c r="U29"/>
  <c r="Q29"/>
  <c r="F29"/>
  <c r="E29"/>
  <c r="U28"/>
  <c r="Q28"/>
  <c r="F28"/>
  <c r="E28"/>
  <c r="D28" s="1"/>
  <c r="U27"/>
  <c r="Q27"/>
  <c r="F27"/>
  <c r="E27"/>
  <c r="U26"/>
  <c r="Q26"/>
  <c r="F26"/>
  <c r="E26"/>
  <c r="D26" s="1"/>
  <c r="U25"/>
  <c r="Q25"/>
  <c r="F25"/>
  <c r="D25" s="1"/>
  <c r="E25"/>
  <c r="U24"/>
  <c r="Q24"/>
  <c r="F24"/>
  <c r="E24"/>
  <c r="D24" s="1"/>
  <c r="U23"/>
  <c r="Q23"/>
  <c r="F23"/>
  <c r="E23"/>
  <c r="U22"/>
  <c r="Q22"/>
  <c r="F22"/>
  <c r="E22"/>
  <c r="U21"/>
  <c r="Q21"/>
  <c r="F21"/>
  <c r="E21"/>
  <c r="U20"/>
  <c r="Q20"/>
  <c r="F20"/>
  <c r="E20"/>
  <c r="U19"/>
  <c r="Q19"/>
  <c r="F19"/>
  <c r="E19"/>
  <c r="U18"/>
  <c r="Q18"/>
  <c r="F18"/>
  <c r="E18"/>
  <c r="U17"/>
  <c r="Q17"/>
  <c r="F17"/>
  <c r="D17" s="1"/>
  <c r="E17"/>
  <c r="U16"/>
  <c r="Q16"/>
  <c r="F16"/>
  <c r="E16"/>
  <c r="U15"/>
  <c r="Q15"/>
  <c r="F15"/>
  <c r="D15" s="1"/>
  <c r="E15"/>
  <c r="U14"/>
  <c r="Q14"/>
  <c r="F14"/>
  <c r="F64" s="1"/>
  <c r="E14"/>
  <c r="D14" s="1"/>
  <c r="U13"/>
  <c r="U63" s="1"/>
  <c r="Q13"/>
  <c r="Q63" s="1"/>
  <c r="F13"/>
  <c r="F63" s="1"/>
  <c r="E13"/>
  <c r="E63" s="1"/>
  <c r="E63" i="10"/>
  <c r="D63" s="1"/>
  <c r="F63"/>
  <c r="Q63"/>
  <c r="U63"/>
  <c r="E64"/>
  <c r="D64" s="1"/>
  <c r="F64"/>
  <c r="Q64"/>
  <c r="U64"/>
  <c r="E65"/>
  <c r="D65" s="1"/>
  <c r="F65"/>
  <c r="Q65"/>
  <c r="U65"/>
  <c r="E66"/>
  <c r="F66"/>
  <c r="D66" s="1"/>
  <c r="Q66"/>
  <c r="U66"/>
  <c r="E67"/>
  <c r="F67"/>
  <c r="D67" s="1"/>
  <c r="Q67"/>
  <c r="U67"/>
  <c r="E68"/>
  <c r="D68" s="1"/>
  <c r="F68"/>
  <c r="Q68"/>
  <c r="U68"/>
  <c r="E69"/>
  <c r="D69" s="1"/>
  <c r="F69"/>
  <c r="Q69"/>
  <c r="U69"/>
  <c r="E70"/>
  <c r="D70" s="1"/>
  <c r="F70"/>
  <c r="Q70"/>
  <c r="U70"/>
  <c r="E71"/>
  <c r="D71" s="1"/>
  <c r="F71"/>
  <c r="Q71"/>
  <c r="U71"/>
  <c r="E72"/>
  <c r="D72" s="1"/>
  <c r="F72"/>
  <c r="Q72"/>
  <c r="U72"/>
  <c r="E73"/>
  <c r="D73" s="1"/>
  <c r="F73"/>
  <c r="Q73"/>
  <c r="U73"/>
  <c r="E74"/>
  <c r="F74"/>
  <c r="D74" s="1"/>
  <c r="Q74"/>
  <c r="U74"/>
  <c r="D75"/>
  <c r="E75"/>
  <c r="F75"/>
  <c r="Q75"/>
  <c r="U75"/>
  <c r="E76"/>
  <c r="D76" s="1"/>
  <c r="F76"/>
  <c r="Q76"/>
  <c r="U76"/>
  <c r="D77"/>
  <c r="E77"/>
  <c r="F77"/>
  <c r="Q77"/>
  <c r="U77"/>
  <c r="E78"/>
  <c r="D78" s="1"/>
  <c r="F78"/>
  <c r="Q78"/>
  <c r="U78"/>
  <c r="E79"/>
  <c r="D79" s="1"/>
  <c r="F79"/>
  <c r="Q79"/>
  <c r="U79"/>
  <c r="E80"/>
  <c r="D80" s="1"/>
  <c r="F80"/>
  <c r="Q80"/>
  <c r="U80"/>
  <c r="E81"/>
  <c r="D81" s="1"/>
  <c r="F81"/>
  <c r="Q81"/>
  <c r="U81"/>
  <c r="E82"/>
  <c r="F82"/>
  <c r="D82" s="1"/>
  <c r="Q82"/>
  <c r="U82"/>
  <c r="Z84"/>
  <c r="Y84"/>
  <c r="X84"/>
  <c r="W84"/>
  <c r="V84"/>
  <c r="U14"/>
  <c r="U16"/>
  <c r="U18"/>
  <c r="U20"/>
  <c r="U22"/>
  <c r="U24"/>
  <c r="U26"/>
  <c r="U28"/>
  <c r="U30"/>
  <c r="U32"/>
  <c r="U34"/>
  <c r="U36"/>
  <c r="U38"/>
  <c r="U40"/>
  <c r="U42"/>
  <c r="U44"/>
  <c r="U46"/>
  <c r="U48"/>
  <c r="U50"/>
  <c r="U52"/>
  <c r="U54"/>
  <c r="U56"/>
  <c r="U58"/>
  <c r="U60"/>
  <c r="U62"/>
  <c r="T84"/>
  <c r="S84"/>
  <c r="R84"/>
  <c r="Q14"/>
  <c r="Q16"/>
  <c r="Q18"/>
  <c r="Q20"/>
  <c r="Q22"/>
  <c r="Q24"/>
  <c r="Q26"/>
  <c r="Q28"/>
  <c r="Q30"/>
  <c r="Q32"/>
  <c r="Q34"/>
  <c r="Q36"/>
  <c r="Q38"/>
  <c r="Q40"/>
  <c r="Q42"/>
  <c r="Q44"/>
  <c r="Q46"/>
  <c r="Q48"/>
  <c r="Q50"/>
  <c r="Q52"/>
  <c r="Q54"/>
  <c r="Q56"/>
  <c r="Q58"/>
  <c r="Q60"/>
  <c r="Q62"/>
  <c r="P84"/>
  <c r="O84"/>
  <c r="N84"/>
  <c r="M84"/>
  <c r="L84"/>
  <c r="K84"/>
  <c r="J84"/>
  <c r="I84"/>
  <c r="H84"/>
  <c r="G84"/>
  <c r="F14"/>
  <c r="F16"/>
  <c r="F18"/>
  <c r="F20"/>
  <c r="F22"/>
  <c r="F24"/>
  <c r="F26"/>
  <c r="F28"/>
  <c r="F30"/>
  <c r="F32"/>
  <c r="F34"/>
  <c r="F36"/>
  <c r="F38"/>
  <c r="F40"/>
  <c r="F42"/>
  <c r="F44"/>
  <c r="F46"/>
  <c r="F48"/>
  <c r="F50"/>
  <c r="F52"/>
  <c r="F54"/>
  <c r="F56"/>
  <c r="F58"/>
  <c r="F60"/>
  <c r="F62"/>
  <c r="E14"/>
  <c r="E84" s="1"/>
  <c r="E16"/>
  <c r="E18"/>
  <c r="E20"/>
  <c r="E22"/>
  <c r="E24"/>
  <c r="E26"/>
  <c r="E28"/>
  <c r="E30"/>
  <c r="E32"/>
  <c r="E34"/>
  <c r="E36"/>
  <c r="E38"/>
  <c r="E40"/>
  <c r="D40" s="1"/>
  <c r="E42"/>
  <c r="E44"/>
  <c r="E46"/>
  <c r="E48"/>
  <c r="E50"/>
  <c r="E52"/>
  <c r="E54"/>
  <c r="E56"/>
  <c r="D56" s="1"/>
  <c r="E58"/>
  <c r="E60"/>
  <c r="E62"/>
  <c r="Z83"/>
  <c r="Y83"/>
  <c r="Y85" s="1"/>
  <c r="X83"/>
  <c r="W83"/>
  <c r="W85" s="1"/>
  <c r="V83"/>
  <c r="V85" s="1"/>
  <c r="U13"/>
  <c r="U15"/>
  <c r="U17"/>
  <c r="U19"/>
  <c r="U21"/>
  <c r="U23"/>
  <c r="U25"/>
  <c r="U27"/>
  <c r="U29"/>
  <c r="U31"/>
  <c r="U33"/>
  <c r="U35"/>
  <c r="U37"/>
  <c r="U39"/>
  <c r="U41"/>
  <c r="U43"/>
  <c r="U45"/>
  <c r="U47"/>
  <c r="U49"/>
  <c r="U51"/>
  <c r="U53"/>
  <c r="U55"/>
  <c r="U57"/>
  <c r="U59"/>
  <c r="U61"/>
  <c r="T83"/>
  <c r="S83"/>
  <c r="R83"/>
  <c r="Q13"/>
  <c r="Q15"/>
  <c r="Q17"/>
  <c r="Q19"/>
  <c r="Q21"/>
  <c r="Q23"/>
  <c r="Q25"/>
  <c r="Q27"/>
  <c r="Q29"/>
  <c r="Q31"/>
  <c r="Q33"/>
  <c r="Q35"/>
  <c r="Q37"/>
  <c r="Q39"/>
  <c r="Q41"/>
  <c r="Q43"/>
  <c r="Q45"/>
  <c r="Q47"/>
  <c r="Q49"/>
  <c r="Q51"/>
  <c r="Q53"/>
  <c r="Q55"/>
  <c r="Q57"/>
  <c r="Q59"/>
  <c r="Q61"/>
  <c r="P83"/>
  <c r="O83"/>
  <c r="N83"/>
  <c r="M83"/>
  <c r="L83"/>
  <c r="K83"/>
  <c r="J83"/>
  <c r="I83"/>
  <c r="H83"/>
  <c r="G83"/>
  <c r="F13"/>
  <c r="F83" s="1"/>
  <c r="F15"/>
  <c r="F17"/>
  <c r="F19"/>
  <c r="F21"/>
  <c r="F23"/>
  <c r="F25"/>
  <c r="F27"/>
  <c r="F29"/>
  <c r="F31"/>
  <c r="F33"/>
  <c r="F35"/>
  <c r="F37"/>
  <c r="F39"/>
  <c r="F41"/>
  <c r="F43"/>
  <c r="F45"/>
  <c r="F47"/>
  <c r="F49"/>
  <c r="F51"/>
  <c r="F53"/>
  <c r="F55"/>
  <c r="F57"/>
  <c r="F59"/>
  <c r="F61"/>
  <c r="E13"/>
  <c r="E83" s="1"/>
  <c r="E15"/>
  <c r="E17"/>
  <c r="E19"/>
  <c r="E21"/>
  <c r="E23"/>
  <c r="E25"/>
  <c r="E27"/>
  <c r="E29"/>
  <c r="E31"/>
  <c r="E33"/>
  <c r="E35"/>
  <c r="E37"/>
  <c r="E39"/>
  <c r="E41"/>
  <c r="D41" s="1"/>
  <c r="E43"/>
  <c r="E45"/>
  <c r="E47"/>
  <c r="E49"/>
  <c r="E51"/>
  <c r="E53"/>
  <c r="E55"/>
  <c r="E57"/>
  <c r="E59"/>
  <c r="E61"/>
  <c r="D22"/>
  <c r="D24"/>
  <c r="D28"/>
  <c r="D44"/>
  <c r="D35" i="26" l="1"/>
  <c r="D14"/>
  <c r="D34" s="1"/>
  <c r="E33"/>
  <c r="D57" i="10"/>
  <c r="D25"/>
  <c r="D37"/>
  <c r="D21"/>
  <c r="D48"/>
  <c r="D50"/>
  <c r="D34"/>
  <c r="D18"/>
  <c r="D23"/>
  <c r="D23" i="17"/>
  <c r="D33"/>
  <c r="D31"/>
  <c r="D37"/>
  <c r="D43"/>
  <c r="D55"/>
  <c r="D59"/>
  <c r="D35"/>
  <c r="D45"/>
  <c r="D61"/>
  <c r="D39"/>
  <c r="D44" i="18"/>
  <c r="D46"/>
  <c r="D48"/>
  <c r="D50"/>
  <c r="D52"/>
  <c r="D18"/>
  <c r="D20"/>
  <c r="D26"/>
  <c r="D30"/>
  <c r="D34"/>
  <c r="D38"/>
  <c r="D40"/>
  <c r="D47"/>
  <c r="D13"/>
  <c r="D15"/>
  <c r="D17"/>
  <c r="D19"/>
  <c r="D25"/>
  <c r="D27"/>
  <c r="D29"/>
  <c r="D33"/>
  <c r="D35"/>
  <c r="D37"/>
  <c r="E33" i="19"/>
  <c r="F33"/>
  <c r="D30"/>
  <c r="D17"/>
  <c r="D21"/>
  <c r="D23"/>
  <c r="F34"/>
  <c r="D15"/>
  <c r="D18"/>
  <c r="D20"/>
  <c r="D22"/>
  <c r="D24"/>
  <c r="D26"/>
  <c r="D28"/>
  <c r="D13"/>
  <c r="D25"/>
  <c r="D29"/>
  <c r="Z35"/>
  <c r="W35"/>
  <c r="V35"/>
  <c r="D19"/>
  <c r="D32"/>
  <c r="Y35"/>
  <c r="D31"/>
  <c r="D14"/>
  <c r="D16"/>
  <c r="D27"/>
  <c r="U35"/>
  <c r="Q35"/>
  <c r="Z55" i="18"/>
  <c r="Y55"/>
  <c r="W55"/>
  <c r="V55"/>
  <c r="U55"/>
  <c r="D31"/>
  <c r="D16"/>
  <c r="D23"/>
  <c r="D36"/>
  <c r="D49"/>
  <c r="Q55"/>
  <c r="D21"/>
  <c r="D28"/>
  <c r="D41"/>
  <c r="D14"/>
  <c r="Z65" i="17"/>
  <c r="W65"/>
  <c r="V65"/>
  <c r="U65"/>
  <c r="Q65"/>
  <c r="D27"/>
  <c r="D29"/>
  <c r="D58"/>
  <c r="D60"/>
  <c r="D62"/>
  <c r="D19"/>
  <c r="D21"/>
  <c r="D48"/>
  <c r="D50"/>
  <c r="D52"/>
  <c r="D54"/>
  <c r="Y65"/>
  <c r="D57"/>
  <c r="D30"/>
  <c r="D16"/>
  <c r="D18"/>
  <c r="D20"/>
  <c r="D22"/>
  <c r="D41"/>
  <c r="D51"/>
  <c r="D53"/>
  <c r="D13"/>
  <c r="D63" s="1"/>
  <c r="D58" i="10"/>
  <c r="D42"/>
  <c r="D26"/>
  <c r="D33"/>
  <c r="D17"/>
  <c r="D60"/>
  <c r="D46"/>
  <c r="D30"/>
  <c r="D51"/>
  <c r="D35"/>
  <c r="D19"/>
  <c r="D32"/>
  <c r="F84"/>
  <c r="Z85"/>
  <c r="D49"/>
  <c r="D39"/>
  <c r="D62"/>
  <c r="D14"/>
  <c r="D16"/>
  <c r="D47"/>
  <c r="D31"/>
  <c r="D54"/>
  <c r="D38"/>
  <c r="D53"/>
  <c r="D55"/>
  <c r="D15"/>
  <c r="Q83"/>
  <c r="Q84"/>
  <c r="U83"/>
  <c r="U84"/>
  <c r="D59"/>
  <c r="D43"/>
  <c r="D27"/>
  <c r="D61"/>
  <c r="D45"/>
  <c r="D29"/>
  <c r="D52"/>
  <c r="D36"/>
  <c r="D20"/>
  <c r="D13"/>
  <c r="D84" l="1"/>
  <c r="D64" i="17"/>
  <c r="D65" s="1"/>
  <c r="D53" i="18"/>
  <c r="D55" s="1"/>
  <c r="D54"/>
  <c r="D34" i="19"/>
  <c r="D33"/>
  <c r="D83" i="10"/>
  <c r="Q85"/>
  <c r="U85"/>
  <c r="D35" i="19" l="1"/>
  <c r="D85" i="10"/>
</calcChain>
</file>

<file path=xl/sharedStrings.xml><?xml version="1.0" encoding="utf-8"?>
<sst xmlns="http://schemas.openxmlformats.org/spreadsheetml/2006/main" count="917" uniqueCount="230">
  <si>
    <t>Tot</t>
  </si>
  <si>
    <t>Plot</t>
  </si>
  <si>
    <t>Germ</t>
  </si>
  <si>
    <t>Bl</t>
  </si>
  <si>
    <t>At</t>
  </si>
  <si>
    <t>Ac</t>
  </si>
  <si>
    <t>Ep</t>
  </si>
  <si>
    <t xml:space="preserve"> WS</t>
  </si>
  <si>
    <t>FG</t>
  </si>
  <si>
    <t>Pest</t>
  </si>
  <si>
    <t>Live</t>
  </si>
  <si>
    <t>Dead</t>
  </si>
  <si>
    <t>Stratum</t>
  </si>
  <si>
    <t>Total Trees</t>
  </si>
  <si>
    <t xml:space="preserve"> Pref. &amp; Acc. Sp.</t>
  </si>
  <si>
    <t xml:space="preserve">Opening #: </t>
  </si>
  <si>
    <t xml:space="preserve">Location: </t>
  </si>
  <si>
    <t xml:space="preserve">Survey Contractor: </t>
  </si>
  <si>
    <t xml:space="preserve">Report Date: </t>
  </si>
  <si>
    <t>#</t>
  </si>
  <si>
    <t>Plant.</t>
  </si>
  <si>
    <t>Prep.</t>
  </si>
  <si>
    <t>Spots</t>
  </si>
  <si>
    <t xml:space="preserve">Drainage: </t>
  </si>
  <si>
    <t xml:space="preserve">Soil Texture: </t>
  </si>
  <si>
    <t xml:space="preserve">Stratum: </t>
  </si>
  <si>
    <t xml:space="preserve">Soil Depth: </t>
  </si>
  <si>
    <t xml:space="preserve">Humus Form: </t>
  </si>
  <si>
    <t xml:space="preserve">LFH Depth: </t>
  </si>
  <si>
    <t xml:space="preserve">Machine Trafficability: </t>
  </si>
  <si>
    <t xml:space="preserve">BGC Zone: </t>
  </si>
  <si>
    <t xml:space="preserve">Slash %: </t>
  </si>
  <si>
    <t xml:space="preserve">Subzone &amp; Variant: </t>
  </si>
  <si>
    <t xml:space="preserve">Slash Coverage: </t>
  </si>
  <si>
    <t xml:space="preserve">Site Series: </t>
  </si>
  <si>
    <t xml:space="preserve">Slope %: </t>
  </si>
  <si>
    <t xml:space="preserve">Moisture/Nutrient Grid: </t>
  </si>
  <si>
    <t xml:space="preserve">Slope Position: </t>
  </si>
  <si>
    <t xml:space="preserve">Surface Shape: </t>
  </si>
  <si>
    <t xml:space="preserve">Aspect: </t>
  </si>
  <si>
    <t xml:space="preserve">Inventory Label: </t>
  </si>
  <si>
    <t xml:space="preserve">Silviculture Label: </t>
  </si>
  <si>
    <t xml:space="preserve">% Difference: </t>
  </si>
  <si>
    <t>+/-20</t>
  </si>
  <si>
    <t>+/-10</t>
  </si>
  <si>
    <t>(if NSR)</t>
  </si>
  <si>
    <t xml:space="preserve">Treatment Recces - Preferred: </t>
  </si>
  <si>
    <t>Total</t>
  </si>
  <si>
    <t>Trees</t>
  </si>
  <si>
    <t>Conifer</t>
  </si>
  <si>
    <t>Decid</t>
  </si>
  <si>
    <t>Stratum Characteristics:</t>
  </si>
  <si>
    <t>A</t>
  </si>
  <si>
    <t>B</t>
  </si>
  <si>
    <t>C</t>
  </si>
  <si>
    <t>D</t>
  </si>
  <si>
    <t>Contractor</t>
  </si>
  <si>
    <t xml:space="preserve">Contract #: </t>
  </si>
  <si>
    <t xml:space="preserve">Inspector: </t>
  </si>
  <si>
    <t>Insp.</t>
  </si>
  <si>
    <t xml:space="preserve">Project #: </t>
  </si>
  <si>
    <t>FFT Ministry Survey Standard March 4, 2009 (SD FS925A)</t>
  </si>
  <si>
    <t xml:space="preserve">Survey Date/s: </t>
  </si>
  <si>
    <t xml:space="preserve">Inspection Date/s: </t>
  </si>
  <si>
    <t>Inspector</t>
  </si>
  <si>
    <t xml:space="preserve">Treatment Recces - Alternative: </t>
  </si>
  <si>
    <t xml:space="preserve">Inspector Comments: </t>
  </si>
  <si>
    <t xml:space="preserve">Stocking Declaration (SR, NSR, FG): </t>
  </si>
  <si>
    <t>E</t>
  </si>
  <si>
    <t>F</t>
  </si>
  <si>
    <t>Inspector Signature</t>
  </si>
  <si>
    <t>File: FFT Survey Inspection Template 09-10-09.xls</t>
  </si>
  <si>
    <t>For both GPS and manual chaining methods, was i) the point of commencement (P.O.C.)  marked with flagging tape showing the Opening number in waterproof ink; ii) flagging tape affixed at a height of approximately 1.3 meters above each plot centre, showing in waterproof ink the plot number, surveyors initials (if not included with the plot number); and iii) flagging tape affixed to the ground at all plot centers?</t>
  </si>
  <si>
    <t>Did each Survey Crew include at least one Accredited Silviculture Surveyor on the ground who has been to every Opening being surveyed greater than 5 ha.? Were all personnel performing the Work  familiar with the Treatment Prescription options that are appropriate and generally considered acceptable for the area?</t>
  </si>
  <si>
    <t xml:space="preserve">Were survey lines and plots established using either Global Positioning System (GPS) units (preferred), or by manual chaining methods? If a GPS was used, were plot centre UTM Coordinates provided? If a manual chaining method was used, was: i) a survey baseline (if established) and all strip lines marked with flagging tape showing the baseline and strip line number in waterproof ink; ii) all plot centres flagged with tape affixed at 1.3 meters and have the bearing and distance to the next plot written in waterproof ink? </t>
  </si>
  <si>
    <t>If a stocking, free growing or recce survey indicated that a Stratum was not satisfactorily restocked (NSR), was a plantability assessment conducted on the Stratum while performing the stocking or free growing survey? Was plantability assessed at 1400 targeted plantable utilizing the minimum inter tree distance (from the Stocking Standards and /or preparable spots per ha. in order to determine the amount of seedlings required?</t>
  </si>
  <si>
    <t>For each Stratum, was brush hazard assessed using the following codes: • HIGH - brush has encroached on some of the crop trees (control will be necessary); • MED - brush will encroach on some of the crop trees (control may be necessary in the future); • LOW - some brush present but no anticipated problem; or • NIL - no brush hazard present? (8 - 3.12) Was all HIGH and MED brush hazard Strata, the species, percent cover and height of competing vegetation recorded at every plot and for all LOW and NIL, at the first and every fourth sample plot thereafter?</t>
  </si>
  <si>
    <t>Did the survey produce a complete forest cover inventory label and silviculture label for each Stratum?</t>
  </si>
  <si>
    <t>Did the non-plot measurements/observations collected during the Recce and in-between plots (if established) include: a) BEC classification from the subzone to the site series level; b) mountain pine beetle (MPB) attack levels, distribution and age of attack(where applicable); c) forest health factors/damage agents (where applicable); d) dead tree total tally and (optional) if Danger Tree Assessment is required (where applicable); e) Overstorey stems per hectare (live and dead/dying) and live Overstorey stocking (well spaced and free growing)?</t>
  </si>
  <si>
    <t>Did the non-plot measurements/observations collected during the Recce and in-between plots (if established) include:  f) Understorey conifers – species % and density, distribution, stocking (well spaced and free growing), age and height; g) competing (or potentially competing) vegetation and distribution; h) site index via the hierarchy methods and protocol as outlined in Article 5.9 to 5.10; and, i) delineation of stratum boundaries?</t>
  </si>
  <si>
    <t>For a Recce Survey, were the number of plots required established at: a) a minimum of 1 plot for every 10 hectares, with a minimum of 3 plots in total and b) were a minimum of 5plots for any Stratum which was recommended for a Treatment Prescription, and any Stratum where a change to the inventory label was recommended (for example a Stratum with heavy mortality in the overstorey but good understorey stocking which will now create the new inventory label)?</t>
  </si>
  <si>
    <t>Upon completion of the Recce and/or Recce sample plot establishment, and the compilation of the data collected, was there a recommended next course of action (re-asses, leave-as-is, conduct a full survey, develop a treatment prescription) included in the survey summary?</t>
  </si>
  <si>
    <t>For Full Silviculture Survey Sampling Plot Intensity, was the sampling design and intensity driven by the degree of variability and complexity found in the Stratum (increased Stratum variability and complexity typically will require more sampling)? Did the Plot intensity range from 1 plot/ha to 1 plot/5 ha with a minimum of 5 plots/Stratum? Regardless of the plot intensity, did the surveyor ensure that the plot locations provided uniform coverage of the Stratum?</t>
  </si>
  <si>
    <t>For Layered Even-aged stand structure or Uneven-aged stand structure were these Strata surveyed by tallying TT, TC, WS and FG stems by all 4 layers (Layer 1 &gt;= 12.5 cm dbh; Layer 2 &gt;7.5 cm dbh and &lt;12.5 cm dbh; Layer 3 &gt;1.3 m ht and &lt;7.5 cm dbh; and Layer 4 &lt;=1.3 m ht and &gt;=10cm including germinants) and will be totaled by adding all layers (without nesting)?</t>
  </si>
  <si>
    <t>For MPB Specific Tallies of Pl stems were a) TT and TC Count: Were only Live Pl (no MPB infected stems) and all other live species included in these counts and the inventory label; and b) WS and FG Count: Did only Live Pl by layer (no MPB infected stems) and all other live preferred and acceptable species contribute to the stocking status and included in the silviculture label?</t>
  </si>
  <si>
    <t>For MPB Infected Pl (IBM - forest health code) Stratum: Were all infected Pl tallied separately by layer (in the Forest Health Column of the FS 658 if used) and identified as live (green attack) or dead (red or grey attack)?</t>
  </si>
  <si>
    <t>Was the traversing of treatment units, roads and spur roads done using GPS technology only? Were all non-GPS traverses (not preferred and only permitted if GPS failure) aerial-photo tied and ground-tied to a mappable unit? Were all treatment unit boundaries flagged using winter weight ribbon of the colour and format as defined by the FFT Regional Staff and TSA standard and was all flagging inter-visible at a glance (i.e. two consecutive ribbons are visible in one direction). and attached as high as possible, to residual stems?</t>
  </si>
  <si>
    <t>Is the Survey satisfactory, in that: a). the Opening was correctly stratified according to the Stratification Criteria; b). the Survey correctly identified for a Stratum: i. the Biogeoclimatic zone, sub-zone, and site series, ii. the preferred or acceptable tree species as permitted under the Stocking Standards, iii. the order of the leading and secondary species in the inventory label, and iv. the stocking status?</t>
  </si>
  <si>
    <t>Is the Survey satisfactory, in that the: c. the Survey correctly reported: i. a brush hazard, and ii. any pest, pest damage, disease, disease damage or other physical damage?</t>
  </si>
  <si>
    <t>Is the Survey satisfactory, in that the: e. field check found a difference of no more than 10% between the Survey and the Inspector’s tally in any one of the following total counts of: i. well-spaced trees by species, ii. free-growing trees, iii. plantable spots, and iv. preparable spots and f. there is a difference of no more than 20% between the Survey and the Inspector’s assessment in the total trees from the results of actual plots established in a Stratum?</t>
  </si>
  <si>
    <t>Field Checklist</t>
  </si>
  <si>
    <t>Is the Survey satisfactory, h. in that the field cards, reports, maps or summaries are legible, and are completed in accordance with the FFT Standards?</t>
  </si>
  <si>
    <t>Were all trees (conifer and deciduous) tallied that are greater than 5 cm in height at the time of survey in the TT count, including germinants and were all WS and FG crop trees of preferred and acceptable species will be tallied that are greater than 10cm in height?</t>
  </si>
  <si>
    <t xml:space="preserve">In a free growing survey, were preferred and acceptable trees in a plot assessed for free growing in accordance with Appendix 9 of the Establishment to Free Growing Guidebook for the forest region? </t>
  </si>
  <si>
    <t>N/A</t>
  </si>
  <si>
    <t>Y/N or</t>
  </si>
  <si>
    <t>Page 3/3</t>
  </si>
  <si>
    <t>Page 2/3</t>
  </si>
  <si>
    <t>Page 1/3</t>
  </si>
  <si>
    <t xml:space="preserve">Allowable % Tolerance: </t>
  </si>
  <si>
    <t>FFT Survey Inspection Forms</t>
  </si>
  <si>
    <t>Stratum Inspection</t>
  </si>
  <si>
    <t>Plot Tally Inspection</t>
  </si>
  <si>
    <t>100-1</t>
  </si>
  <si>
    <t>09/10/09</t>
  </si>
  <si>
    <t>123 St.</t>
  </si>
  <si>
    <t>Somewhere, BC, V1V 1V1</t>
  </si>
  <si>
    <t>250-555-5555</t>
  </si>
  <si>
    <t>inspectioncontractor@telus.net</t>
  </si>
  <si>
    <t>Doug Fir</t>
  </si>
  <si>
    <t>Stream Ck</t>
  </si>
  <si>
    <t>1111001-1</t>
  </si>
  <si>
    <t>ABC Forestry Consulting</t>
  </si>
  <si>
    <t>09/10/07</t>
  </si>
  <si>
    <t>09/10/08</t>
  </si>
  <si>
    <t>An Inspection Contractor Company Name</t>
  </si>
  <si>
    <t>Must be signed by the Inspector.</t>
  </si>
  <si>
    <t>Note: The Strata and Plot Tally Inspection Forms have been supplied in multiple formats to account for the size and complexity of the inspected opening and the intensity of the inspection. Select the applicable worksheet for the nos. of strata or plots inspected.</t>
  </si>
  <si>
    <t>This set of info will populate from the Field Checklist Form.</t>
  </si>
  <si>
    <t>These two sets of info will populate from the Field Checklist Form.</t>
  </si>
  <si>
    <t>This set of info will populate onto the Strata and Plot Tally Inspection Forms.</t>
  </si>
  <si>
    <t>Note: The Stratum Inspection Forms allow for up to 6 strata. If you require more, please just add lines and add in the additional strata. It will not affect any formatting.</t>
  </si>
  <si>
    <t>Note: The Plot Tally Inspection Forms allow for up to 35 inspection plots. Note: If you require &gt;35 plots, once you add in the additional plots you will have to correct the formulas at the bottom of the table for the additional plots.</t>
  </si>
  <si>
    <t>Note: Do not delete "unnecessary" plots (i.e., if 5 inspection plots performed, do not delete plots 6-10) as this will cause an error in all of the formulas.</t>
  </si>
  <si>
    <t xml:space="preserve">The percent difference between the Survey Contractor and Inspector will be automatically calculated. Note: 9.10 e, f, g - The Tolerance for Total Trees = +/-20% and for Well-Spaced, Free Growing, and Plantable/Preparable Spots is +/-10%. </t>
  </si>
  <si>
    <t>All questions are articles from the FFT Ministry Survey Standard March 4, 2009 (SD FS925A). The articles are rephrased in the form of a "positive" question and written in the past tense.</t>
  </si>
  <si>
    <t>All questions must be answered with a "yes, no, or not applicable". If the Contractor achieved the standard the answer will always be "yes" and if not "no." Not all articles are applicable to all projects. Where a questions has been answered, "no" additional comments are required to describe the non-conformance to the standard.</t>
  </si>
  <si>
    <r>
      <t xml:space="preserve">Article 9.6: </t>
    </r>
    <r>
      <rPr>
        <b/>
        <u/>
        <sz val="10"/>
        <color rgb="FF0070C0"/>
        <rFont val="Times New Roman"/>
        <family val="1"/>
      </rPr>
      <t>Field Reconnaissance</t>
    </r>
    <r>
      <rPr>
        <b/>
        <sz val="10"/>
        <color rgb="FF0070C0"/>
        <rFont val="Times New Roman"/>
        <family val="1"/>
      </rPr>
      <t xml:space="preserve"> - the Strata Inspection Form is also required.</t>
    </r>
  </si>
  <si>
    <r>
      <t xml:space="preserve">Article 9.6: </t>
    </r>
    <r>
      <rPr>
        <b/>
        <u/>
        <sz val="10"/>
        <color rgb="FF0070C0"/>
        <rFont val="Times New Roman"/>
        <family val="1"/>
      </rPr>
      <t>Field Check of Established Plots or Independent Survey of Selected Strata</t>
    </r>
    <r>
      <rPr>
        <b/>
        <sz val="10"/>
        <color rgb="FF0070C0"/>
        <rFont val="Times New Roman"/>
        <family val="1"/>
      </rPr>
      <t xml:space="preserve"> - the Strata Inspection Form and Plot Tally Inspection Forms are both also required.</t>
    </r>
  </si>
  <si>
    <r>
      <t xml:space="preserve">Note: Where a Field Inspection has been undertaken, the Field Checklist must </t>
    </r>
    <r>
      <rPr>
        <b/>
        <u/>
        <sz val="10"/>
        <color rgb="FF0070C0"/>
        <rFont val="Times New Roman"/>
        <family val="1"/>
      </rPr>
      <t>always</t>
    </r>
    <r>
      <rPr>
        <b/>
        <sz val="10"/>
        <color rgb="FF0070C0"/>
        <rFont val="Times New Roman"/>
        <family val="1"/>
      </rPr>
      <t xml:space="preserve"> be completed. </t>
    </r>
  </si>
  <si>
    <t>These two sets of info will populate onto the Stratum and Plot Tally Inspection Forms.</t>
  </si>
  <si>
    <t>Well-Spaced and Free Growing tallies will automatically sum.</t>
  </si>
  <si>
    <t>Contract Surveyor's plot data.</t>
  </si>
  <si>
    <t>Inspector's plot data.</t>
  </si>
  <si>
    <t>Note: The Preferred and Acceptable Species have to be corrected for your area.</t>
  </si>
  <si>
    <t>Total Trees, Conifers, and Deciduous will sum automatically from the individual preferred and acceptable species tallies.</t>
  </si>
  <si>
    <t>Enter the Contract Surveyors plot number here.</t>
  </si>
  <si>
    <t xml:space="preserve">Contractor Totals: </t>
  </si>
  <si>
    <t xml:space="preserve">Inspector Totals: </t>
  </si>
  <si>
    <t>The data for the Survey Contractor and the Inspector will sum automatically.</t>
  </si>
  <si>
    <r>
      <t xml:space="preserve">Note: </t>
    </r>
    <r>
      <rPr>
        <b/>
        <u/>
        <sz val="10"/>
        <color rgb="FF0070C0"/>
        <rFont val="Times New Roman"/>
        <family val="1"/>
      </rPr>
      <t>Satisfactory Work Quality Defined 9.10</t>
    </r>
    <r>
      <rPr>
        <sz val="10"/>
        <color rgb="FF0070C0"/>
        <rFont val="Times New Roman"/>
        <family val="1"/>
      </rPr>
      <t xml:space="preserve"> a Survey is satisfactory when there are no errors in measurement that exceed allowable errors (Article 9.10 e, f, and g) or, if errors in measurement are found, such errors are not material to the results of the Survey; </t>
    </r>
    <r>
      <rPr>
        <b/>
        <u/>
        <sz val="10"/>
        <color rgb="FF0070C0"/>
        <rFont val="Times New Roman"/>
        <family val="1"/>
      </rPr>
      <t>Where a tolerance is exceeded the Ministry Representative must be notified and the determination of the materiality of the finding noted in the Inspection report.</t>
    </r>
    <r>
      <rPr>
        <sz val="10"/>
        <color rgb="FF0070C0"/>
        <rFont val="Times New Roman"/>
        <family val="1"/>
      </rPr>
      <t xml:space="preserve">
</t>
    </r>
  </si>
  <si>
    <r>
      <t xml:space="preserve">Note: </t>
    </r>
    <r>
      <rPr>
        <b/>
        <u/>
        <sz val="10"/>
        <color rgb="FF0070C0"/>
        <rFont val="Times New Roman"/>
        <family val="1"/>
      </rPr>
      <t>Satisfactory Work Quality Defined</t>
    </r>
    <r>
      <rPr>
        <sz val="10"/>
        <color rgb="FF0070C0"/>
        <rFont val="Times New Roman"/>
        <family val="1"/>
      </rPr>
      <t xml:space="preserve"> 9.10 The Inspector must generally examine the data to the extent necessary to determine that the Survey has been undertaken and reported in accordance with FFT Standards, and specifically may determine a Survey to be satisfactory when, as appropriate to the Survey type and the chosen inspection method:
a. an Opening is correctly stratified according to the Stratification Criteria;
b. the Survey correctly identifies for a Stratum:
i. the Biogeoclimatic zone, sub-zone, and site series,
ii. the preferred or acceptable tree species as permitted under the Stocking Standards,
iii. the order of the leading and secondary species in the inventory label, and
iv. the stocking status (e.g., satisfactorily restocked [SR] vs. not satisfactorily restocked [NSR]);
c. the Survey correctly reports:
i. a brush hazard, and
ii. any pest, pest damage, disease, disease damage or other physical damage;
</t>
    </r>
    <r>
      <rPr>
        <b/>
        <u/>
        <sz val="10"/>
        <color rgb="FF0070C0"/>
        <rFont val="Times New Roman"/>
        <family val="1"/>
      </rPr>
      <t>Where the above is not satisfactory, within the survey report/s, the Ministry Representative must be notified and the determination of the materiality of the finding noted in the Inspection report.</t>
    </r>
  </si>
  <si>
    <r>
      <t xml:space="preserve">The Comments Section is to be used by the Inspector to provide additional information as to the quality of the survey, site assessment, stratification, and treatment recommendations. </t>
    </r>
    <r>
      <rPr>
        <b/>
        <u/>
        <sz val="10"/>
        <color rgb="FF0070C0"/>
        <rFont val="Times New Roman"/>
        <family val="1"/>
      </rPr>
      <t>Deficiencies must be noted. A comment as to whether the work quality is satisfactory is required.</t>
    </r>
  </si>
  <si>
    <t>Pli</t>
  </si>
  <si>
    <t>Sx</t>
  </si>
  <si>
    <t>Note: Inspector to inspect a minimum of 5% of the plots and 20% of the project area. Monitoring and inspections to be recorded on the applicable Survey Plot/Field Cards and FS 242 "MFR Instruction Pads".</t>
  </si>
  <si>
    <t xml:space="preserve">Recipient: </t>
  </si>
  <si>
    <t xml:space="preserve">Project/s #: </t>
  </si>
  <si>
    <t>Total # of Survey Plots:</t>
  </si>
  <si>
    <t>Total # of Inspection Plots:</t>
  </si>
  <si>
    <t>% of Inspection Plots:</t>
  </si>
  <si>
    <t>Total Inspected Area (ha.):</t>
  </si>
  <si>
    <t>Total Survey Area (ha.):</t>
  </si>
  <si>
    <t>% of Inspected Area:</t>
  </si>
  <si>
    <t>Survey Inspection Statistics:</t>
  </si>
  <si>
    <t>?#</t>
  </si>
  <si>
    <t>List of Opening/s Inspected:</t>
  </si>
  <si>
    <t>Location/s:</t>
  </si>
  <si>
    <t>Y/N,</t>
  </si>
  <si>
    <t>N/I or N/A</t>
  </si>
  <si>
    <r>
      <rPr>
        <b/>
        <u/>
        <sz val="10"/>
        <rFont val="Arial"/>
        <family val="2"/>
      </rPr>
      <t>N/I</t>
    </r>
    <r>
      <rPr>
        <sz val="10"/>
        <rFont val="Arial"/>
        <family val="2"/>
      </rPr>
      <t xml:space="preserve"> = Not Inspected. When used, please describe why this standard was not inspected and if it will be inspected at a later date.</t>
    </r>
  </si>
  <si>
    <t xml:space="preserve">RAH Inspection Date/s: </t>
  </si>
  <si>
    <t>Inspection Comments:</t>
  </si>
  <si>
    <t>Inspector Observations &amp; Recommendations:</t>
  </si>
  <si>
    <t>Recipient Agreement Holder Name:</t>
  </si>
  <si>
    <t>Recipient Representative Name</t>
  </si>
  <si>
    <t>Recipient Rep Signature</t>
  </si>
  <si>
    <t>Date:</t>
  </si>
  <si>
    <t>Recipient Agreement Holder Comments:</t>
  </si>
  <si>
    <r>
      <rPr>
        <b/>
        <u/>
        <sz val="10"/>
        <rFont val="Arial"/>
        <family val="2"/>
      </rPr>
      <t>Note:</t>
    </r>
    <r>
      <rPr>
        <sz val="10"/>
        <rFont val="Arial"/>
        <family val="2"/>
      </rPr>
      <t xml:space="preserve"> Inspector to inspect a minimum of 5% of the plots and 20% of the project area. Monitoring and inspections to be recorded on the applicable Survey Plot &amp; Field Cards and FS 242 "MFR Instruction Pads".</t>
    </r>
  </si>
  <si>
    <t>Inspector Signature &amp; Seal</t>
  </si>
  <si>
    <t>For all Stratum with proposed treatments (treatment areas), was a financial analysis carried out to determine if the proposed treatments will meet the minimum required return on investment (ROI) of 2%?</t>
  </si>
  <si>
    <t>Do the Treatment Prescriptions include all treatments and Surveys which will lead to a free growing stand and include and/or address: a) a schedule of treatments including options / alternatives, preference rationale, and follow-up surveys; b) appropriate Stocking Standards for the site series of the treatment unit; c) danger tree assessment recommendation where applicable; d) site preparation prescription if applicable, with the planned year and season?</t>
  </si>
  <si>
    <t>Do the Treatment Prescriptions include) numbers of seedlings to be planted by species, including recommended stock type, planting year and season; f) a statement addressing the use of genetically improved seedlings and greater species diversity; g) proposed brush control treatments with the planned year and season where applicable; h) a Treatment Map; i) total hectares of the prescribed treatment unit as determined by a GPS traverse; and j) access notes including information on accessibility and any required improvements (e.g. 4WD, quad access only)?</t>
  </si>
  <si>
    <t>File: FFT Survey Inspection Template 09-11-01.xls</t>
  </si>
  <si>
    <r>
      <rPr>
        <b/>
        <u/>
        <sz val="10"/>
        <rFont val="Arial"/>
        <family val="2"/>
      </rPr>
      <t>N/A</t>
    </r>
    <r>
      <rPr>
        <sz val="10"/>
        <rFont val="Arial"/>
        <family val="2"/>
      </rPr>
      <t xml:space="preserve"> = Not Applicable. When used, please describe how this standard was not applicable to this particular project.</t>
    </r>
  </si>
  <si>
    <r>
      <rPr>
        <b/>
        <u/>
        <sz val="10"/>
        <rFont val="Arial"/>
        <family val="2"/>
      </rPr>
      <t>Note:</t>
    </r>
    <r>
      <rPr>
        <sz val="10"/>
        <rFont val="Arial"/>
        <family val="2"/>
      </rPr>
      <t xml:space="preserve"> If you disagree with the Inspection results, respond below within three business days.</t>
    </r>
  </si>
  <si>
    <t>(signing does not imply agreement with findings)</t>
  </si>
  <si>
    <t xml:space="preserve">Investment Schedule/s: </t>
  </si>
  <si>
    <r>
      <rPr>
        <b/>
        <u/>
        <sz val="10"/>
        <rFont val="Arial"/>
        <family val="2"/>
      </rPr>
      <t>Note:</t>
    </r>
    <r>
      <rPr>
        <sz val="10"/>
        <rFont val="Arial"/>
        <family val="2"/>
      </rPr>
      <t xml:space="preserve"> Where "No" is used to answer a question, an explanation of the finding and objective evidence must be provided.</t>
    </r>
  </si>
  <si>
    <t>Did each Survey Crew include at least one Accredited Silviculture Surveyor on the ground who has been to every Opening being surveyed greater than 5 ha.?</t>
  </si>
  <si>
    <t xml:space="preserve"> Were all personnel performing the Work  familiar with the Treatment Prescription options that are appropriate and generally considered acceptable for the area?</t>
  </si>
  <si>
    <t>For both GPS and manual chaining methods, was the point of commencement (P.O.C.)  marked with flagging tape showing the Opening number in waterproof ink?</t>
  </si>
  <si>
    <t>Was flagging tape affixed at a height of approximately 1.3 meters above each plot centre, showing in waterproof ink the plot number, surveyors initials (if not included with the plot number?</t>
  </si>
  <si>
    <t>Was flagging tape affixed to the ground at all plot centers?</t>
  </si>
  <si>
    <t>If a stocking, free growing or recce survey indicated that a Stratum was not satisfactorily restocked (NSR), was a plantability assessment conducted on the Stratum while performing the stocking or free growing survey?</t>
  </si>
  <si>
    <t>Was plantability assessed at 1400 targeted plantable utilizing the minimum inter tree distance (from the Stocking Standards and /or preparable spots per ha. in order to determine the amount of seedlings required?</t>
  </si>
  <si>
    <t>For each Stratum, was brush hazard assessed using the following codes: • HIGH - brush has encroached on some of the crop trees (control will be necessary); • MED - brush will encroach on some of the crop trees (control may be necessary in the future); • LOW - some brush present but no anticipated problem; or • NIL - no brush hazard present?</t>
  </si>
  <si>
    <t>Was all HIGH and MED brush hazard Strata, the species, percent cover and height of competing vegetation recorded at every plot and for all LOW and NIL, at the first and every fourth sample plot thereafter?</t>
  </si>
  <si>
    <t>Did the non-plot measurements/observations collected during the Recce and in-between plots (if established) include BEC classification from the subzone to the site series level?</t>
  </si>
  <si>
    <t>Did the non-plot measurements/observations collected during the Recce and in-between plots (if established) include mountain pine beetle (MPB) attack levels, distribution and age of attack(where applicable)?</t>
  </si>
  <si>
    <t>Did the non-plot measurements/observations collected during the Recce and in-between plots (if established) include forest health factors/damage agents (where applicable)?</t>
  </si>
  <si>
    <t>Did the non-plot measurements/observations collected during the Recce and in-between plots (if established) include Overstorey stems per hectare (live and dead/dying) and live Overstorey stocking (well spaced and free growing)?</t>
  </si>
  <si>
    <t>Did the non-plot measurements/observations collected during the Recce and in-between plots (if established) include Understorey conifers – species % and density, distribution, stocking (well spaced and free growing), age and height?</t>
  </si>
  <si>
    <t>Did the non-plot measurements/observations collected during the Recce and in-between plots (if established) include competing (or potentially competing) vegetation and distribution?</t>
  </si>
  <si>
    <t>Did the non-plot measurements/observations collected during the Recce and in-between plots (if established) include  site index via the hierarchy methods and protocol as outlined in Article 5.9 to 5.10?</t>
  </si>
  <si>
    <t>Did the non-plot measurements/observations collected during the Recce and in-between plots (if established) include delineation of stratum boundaries?</t>
  </si>
  <si>
    <t>For a Recce Survey, were the number of plots required established at a minimum of 1 plot for every 10 hectares, with a minimum of 3 plots in total?</t>
  </si>
  <si>
    <t>For a Recce Survey, were the number of plots required established at a minimum of 5plots for any Stratum which was recommended for a Treatment Prescription, and any Stratum where a change to the inventory label was recommended (for example a Stratum with heavy mortality in the overstorey but good understorey stocking which will now create the new inventory label)?</t>
  </si>
  <si>
    <t>Did the Plot intensity range from 1 plot/ha to 1 plot/5 ha with a minimum of 5 plots/Stratum?</t>
  </si>
  <si>
    <t>Regardless of the plot intensity, did the surveyor ensure that the plot locations provided uniform coverage of the Stratum?</t>
  </si>
  <si>
    <t>For MPB Specific Tallies of Pl stems (TT and TC Count) were only Live Pl (no MPB infected stems) and all other live species included in these counts and the inventory label?</t>
  </si>
  <si>
    <t>For MPB Specific Tallies of Pl stems (WS and FG Count) were only Live Pl by layer (no MPB infected stems) and all other live preferred and acceptable species contribute to the stocking status and included in the silviculture label?</t>
  </si>
  <si>
    <t>Was the traversing of treatment units, roads and spur roads done using GPS technology only?</t>
  </si>
  <si>
    <t>Were all non-GPS traverses (not preferred and only permitted if GPS failure) aerial-photo tied and ground-tied to a mappable unit?</t>
  </si>
  <si>
    <t>Were all treatment unit boundaries flagged using winter weight ribbon of the colour and format as defined by the FFT Regional Staff and TSA standard and was all flagging inter-visible at a glance (i.e. two consecutive ribbons are visible in one direction). and attached as high as possible, to residual stems?</t>
  </si>
  <si>
    <t>Is the Survey satisfactory, in that the Opening was correctly stratified according to the Stratification Criteria?</t>
  </si>
  <si>
    <t>Is the Survey satisfactory, in that the Survey correctly identified for a Stratum the Biogeoclimatic zone, sub-zone, and site series?</t>
  </si>
  <si>
    <t>Is the Survey satisfactory, in that the Survey correctly identified for a Stratum the preferred or acceptable tree species as permitted under the Stocking Standards?</t>
  </si>
  <si>
    <t>Is the Survey satisfactory, in that the Survey correctly identified for a Stratum the order of the leading and secondary species in the inventory label, and iv. the stocking status?</t>
  </si>
  <si>
    <t>Is the Survey satisfactory, in that the Survey correctly identified for a Stratum the stocking status?</t>
  </si>
  <si>
    <t>Is the Survey satisfactory in that the field cards, reports, maps or summaries are legible, and are completed in accordance with the FFT Standards?</t>
  </si>
  <si>
    <t>Is the Survey satisfactory, in that the field check found a difference of no more than 10% between the Survey and the Inspector’s tally in the total counts of well-spaced trees by species?</t>
  </si>
  <si>
    <t>Is the Survey satisfactory, in that the field check found a difference of no more than 10% between the Survey and the Inspector’s tally in the total counts of free-growing trees?</t>
  </si>
  <si>
    <t>Is the Survey satisfactory, in that the field check found a difference of no more than 10% between the Survey and the Inspector’s tally in the total counts of plantable spots and preparable spots?</t>
  </si>
  <si>
    <t>Is the Survey satisfactory, in that the field check found a difference of no more than  20% between the Survey and the Inspector’s assessment in the total trees from the results of actual plots established in a Stratum?</t>
  </si>
  <si>
    <t>Do the Treatment Prescriptions include all treatments and Surveys which will lead to a free growing stand and include and/or address a schedule of treatments including options / alternatives, preference rationale, and follow-up surveys?</t>
  </si>
  <si>
    <t>Do the Treatment Prescriptions include all treatments and Surveys which will lead to a free growing stand and include and/or address a site preparation prescription if applicable, with the planned year and season?</t>
  </si>
  <si>
    <t>Do the Treatment Prescriptions include all treatments and Surveys which will lead to a free growing stand and include and/or address a danger tree assessment recommendation where applicable?</t>
  </si>
  <si>
    <t>Do the Treatment Prescriptions include all treatments and Surveys which will lead to a free growing stand and include and/or address an  appropriate Stocking Standards for the site series of the treatment unit?</t>
  </si>
  <si>
    <t>Do the Treatment Prescriptions include the numbers of seedlings to be planted by species, including recommended stock type, planting year and season?</t>
  </si>
  <si>
    <t>Do the Treatment Prescriptions include) a statement addressing the use of genetically improved seedlings and greater species diversity?</t>
  </si>
  <si>
    <t>Do the Treatment Prescriptions include proposed brush control treatments with the planned year and season where applicable?</t>
  </si>
  <si>
    <t>Do the Treatment Prescriptions include a Treatment Map?</t>
  </si>
  <si>
    <t>Do the Treatment Prescriptions include a total hectares of the prescribed treatment unit as determined by a GPS traverse?</t>
  </si>
  <si>
    <t>Do the Treatment Prescriptions include access notes including information on accessibility and any required improvements (e.g. 4WD, quad access only)?</t>
  </si>
  <si>
    <t>Page 1/4</t>
  </si>
  <si>
    <t>Page 2/4</t>
  </si>
  <si>
    <t>Page 4/4</t>
  </si>
  <si>
    <t>Page 3/4</t>
  </si>
</sst>
</file>

<file path=xl/styles.xml><?xml version="1.0" encoding="utf-8"?>
<styleSheet xmlns="http://schemas.openxmlformats.org/spreadsheetml/2006/main">
  <numFmts count="4">
    <numFmt numFmtId="164" formatCode="0_)"/>
    <numFmt numFmtId="165" formatCode="0.0"/>
    <numFmt numFmtId="166" formatCode="0.0%"/>
    <numFmt numFmtId="167" formatCode="#,##0.0"/>
  </numFmts>
  <fonts count="25">
    <font>
      <sz val="10"/>
      <name val="Arial"/>
    </font>
    <font>
      <sz val="8"/>
      <name val="Times New Roman"/>
      <family val="1"/>
    </font>
    <font>
      <sz val="6"/>
      <name val="Times New Roman"/>
      <family val="1"/>
    </font>
    <font>
      <sz val="10"/>
      <name val="Times New Roman"/>
      <family val="1"/>
    </font>
    <font>
      <b/>
      <sz val="10"/>
      <color indexed="8"/>
      <name val="Times New Roman"/>
      <family val="1"/>
    </font>
    <font>
      <sz val="10"/>
      <color indexed="8"/>
      <name val="Times New Roman"/>
      <family val="1"/>
    </font>
    <font>
      <sz val="12"/>
      <name val="Times New Roman"/>
      <family val="1"/>
    </font>
    <font>
      <sz val="10"/>
      <name val="Arial"/>
      <family val="2"/>
    </font>
    <font>
      <sz val="8"/>
      <color rgb="FFFF0000"/>
      <name val="Times New Roman"/>
      <family val="1"/>
    </font>
    <font>
      <sz val="12"/>
      <name val="Arial"/>
      <family val="2"/>
    </font>
    <font>
      <sz val="10"/>
      <name val="Arial"/>
      <family val="2"/>
    </font>
    <font>
      <b/>
      <sz val="8"/>
      <name val="Times New Roman"/>
      <family val="1"/>
    </font>
    <font>
      <u/>
      <sz val="12"/>
      <color theme="10"/>
      <name val="Arial"/>
      <family val="2"/>
    </font>
    <font>
      <u/>
      <sz val="10"/>
      <color theme="10"/>
      <name val="Times New Roman"/>
      <family val="1"/>
    </font>
    <font>
      <sz val="10"/>
      <color rgb="FF0070C0"/>
      <name val="Times New Roman"/>
      <family val="1"/>
    </font>
    <font>
      <sz val="10"/>
      <color rgb="FF0070C0"/>
      <name val="Arial"/>
      <family val="2"/>
    </font>
    <font>
      <b/>
      <sz val="10"/>
      <color rgb="FF0070C0"/>
      <name val="Times New Roman"/>
      <family val="1"/>
    </font>
    <font>
      <b/>
      <u/>
      <sz val="10"/>
      <color rgb="FF0070C0"/>
      <name val="Times New Roman"/>
      <family val="1"/>
    </font>
    <font>
      <b/>
      <sz val="10"/>
      <name val="Arial"/>
      <family val="2"/>
    </font>
    <font>
      <b/>
      <u/>
      <sz val="10"/>
      <name val="Arial"/>
      <family val="2"/>
    </font>
    <font>
      <sz val="8"/>
      <name val="Arial"/>
      <family val="2"/>
    </font>
    <font>
      <b/>
      <sz val="10"/>
      <color indexed="8"/>
      <name val="Arial"/>
      <family val="2"/>
    </font>
    <font>
      <sz val="10"/>
      <color indexed="8"/>
      <name val="Arial"/>
      <family val="2"/>
    </font>
    <font>
      <u/>
      <sz val="10"/>
      <color theme="10"/>
      <name val="Arial"/>
      <family val="2"/>
    </font>
    <font>
      <sz val="6"/>
      <name val="Arial"/>
      <family val="2"/>
    </font>
  </fonts>
  <fills count="2">
    <fill>
      <patternFill patternType="none"/>
    </fill>
    <fill>
      <patternFill patternType="gray125"/>
    </fill>
  </fills>
  <borders count="128">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double">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bottom style="double">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8"/>
      </right>
      <top/>
      <bottom/>
      <diagonal/>
    </border>
    <border>
      <left/>
      <right/>
      <top/>
      <bottom style="medium">
        <color indexed="8"/>
      </bottom>
      <diagonal/>
    </border>
    <border>
      <left/>
      <right/>
      <top style="medium">
        <color indexed="8"/>
      </top>
      <bottom/>
      <diagonal/>
    </border>
    <border>
      <left style="medium">
        <color indexed="8"/>
      </left>
      <right/>
      <top/>
      <bottom/>
      <diagonal/>
    </border>
    <border>
      <left style="medium">
        <color indexed="8"/>
      </left>
      <right/>
      <top/>
      <bottom style="medium">
        <color indexed="8"/>
      </bottom>
      <diagonal/>
    </border>
    <border>
      <left/>
      <right style="medium">
        <color indexed="8"/>
      </right>
      <top style="medium">
        <color indexed="8"/>
      </top>
      <bottom/>
      <diagonal/>
    </border>
    <border>
      <left/>
      <right style="medium">
        <color indexed="8"/>
      </right>
      <top/>
      <bottom style="medium">
        <color indexed="8"/>
      </bottom>
      <diagonal/>
    </border>
    <border>
      <left style="medium">
        <color indexed="8"/>
      </left>
      <right/>
      <top style="medium">
        <color indexed="64"/>
      </top>
      <bottom style="medium">
        <color indexed="64"/>
      </bottom>
      <diagonal/>
    </border>
    <border>
      <left style="thin">
        <color indexed="64"/>
      </left>
      <right style="medium">
        <color indexed="8"/>
      </right>
      <top style="medium">
        <color indexed="64"/>
      </top>
      <bottom style="medium">
        <color indexed="64"/>
      </bottom>
      <diagonal/>
    </border>
    <border>
      <left style="medium">
        <color indexed="8"/>
      </left>
      <right style="medium">
        <color indexed="64"/>
      </right>
      <top style="medium">
        <color indexed="64"/>
      </top>
      <bottom/>
      <diagonal/>
    </border>
    <border>
      <left style="thin">
        <color indexed="64"/>
      </left>
      <right style="medium">
        <color indexed="8"/>
      </right>
      <top style="medium">
        <color indexed="64"/>
      </top>
      <bottom/>
      <diagonal/>
    </border>
    <border>
      <left style="medium">
        <color indexed="8"/>
      </left>
      <right style="medium">
        <color indexed="64"/>
      </right>
      <top/>
      <bottom/>
      <diagonal/>
    </border>
    <border>
      <left style="thin">
        <color indexed="64"/>
      </left>
      <right style="medium">
        <color indexed="8"/>
      </right>
      <top/>
      <bottom/>
      <diagonal/>
    </border>
    <border>
      <left style="medium">
        <color indexed="64"/>
      </left>
      <right/>
      <top style="medium">
        <color indexed="8"/>
      </top>
      <bottom/>
      <diagonal/>
    </border>
    <border>
      <left/>
      <right style="medium">
        <color indexed="64"/>
      </right>
      <top style="medium">
        <color indexed="8"/>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8"/>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8"/>
      </right>
      <top/>
      <bottom style="thin">
        <color indexed="64"/>
      </bottom>
      <diagonal/>
    </border>
    <border>
      <left/>
      <right style="thin">
        <color indexed="64"/>
      </right>
      <top style="medium">
        <color indexed="64"/>
      </top>
      <bottom style="medium">
        <color indexed="64"/>
      </bottom>
      <diagonal/>
    </border>
    <border>
      <left style="medium">
        <color indexed="8"/>
      </left>
      <right style="medium">
        <color indexed="64"/>
      </right>
      <top style="thin">
        <color indexed="8"/>
      </top>
      <bottom/>
      <diagonal/>
    </border>
    <border>
      <left style="medium">
        <color indexed="8"/>
      </left>
      <right style="medium">
        <color indexed="64"/>
      </right>
      <top/>
      <bottom style="thin">
        <color indexed="8"/>
      </bottom>
      <diagonal/>
    </border>
    <border>
      <left style="medium">
        <color indexed="64"/>
      </left>
      <right style="thin">
        <color indexed="64"/>
      </right>
      <top style="thin">
        <color indexed="8"/>
      </top>
      <bottom/>
      <diagonal/>
    </border>
    <border>
      <left style="thin">
        <color indexed="64"/>
      </left>
      <right style="medium">
        <color indexed="64"/>
      </right>
      <top style="thin">
        <color indexed="8"/>
      </top>
      <bottom/>
      <diagonal/>
    </border>
    <border>
      <left/>
      <right style="thin">
        <color indexed="64"/>
      </right>
      <top style="thin">
        <color indexed="8"/>
      </top>
      <bottom/>
      <diagonal/>
    </border>
    <border>
      <left style="medium">
        <color indexed="64"/>
      </left>
      <right style="thin">
        <color indexed="64"/>
      </right>
      <top/>
      <bottom style="thin">
        <color indexed="8"/>
      </bottom>
      <diagonal/>
    </border>
    <border>
      <left style="thin">
        <color indexed="64"/>
      </left>
      <right style="medium">
        <color indexed="64"/>
      </right>
      <top/>
      <bottom style="thin">
        <color indexed="8"/>
      </bottom>
      <diagonal/>
    </border>
    <border>
      <left/>
      <right style="thin">
        <color indexed="64"/>
      </right>
      <top/>
      <bottom style="thin">
        <color indexed="8"/>
      </bottom>
      <diagonal/>
    </border>
    <border>
      <left style="medium">
        <color indexed="64"/>
      </left>
      <right/>
      <top style="thin">
        <color indexed="8"/>
      </top>
      <bottom/>
      <diagonal/>
    </border>
    <border>
      <left/>
      <right style="medium">
        <color indexed="64"/>
      </right>
      <top style="thin">
        <color indexed="8"/>
      </top>
      <bottom/>
      <diagonal/>
    </border>
    <border>
      <left style="medium">
        <color indexed="64"/>
      </left>
      <right/>
      <top/>
      <bottom style="medium">
        <color indexed="8"/>
      </bottom>
      <diagonal/>
    </border>
    <border>
      <left/>
      <right style="medium">
        <color indexed="64"/>
      </right>
      <top/>
      <bottom style="medium">
        <color indexed="8"/>
      </bottom>
      <diagonal/>
    </border>
    <border>
      <left style="thin">
        <color indexed="64"/>
      </left>
      <right style="medium">
        <color indexed="8"/>
      </right>
      <top style="thin">
        <color indexed="8"/>
      </top>
      <bottom/>
      <diagonal/>
    </border>
    <border>
      <left style="thin">
        <color indexed="64"/>
      </left>
      <right style="medium">
        <color indexed="8"/>
      </right>
      <top/>
      <bottom style="thin">
        <color indexed="8"/>
      </bottom>
      <diagonal/>
    </border>
    <border>
      <left/>
      <right style="medium">
        <color indexed="8"/>
      </right>
      <top style="thin">
        <color indexed="8"/>
      </top>
      <bottom/>
      <diagonal/>
    </border>
    <border>
      <left style="medium">
        <color indexed="8"/>
      </left>
      <right style="medium">
        <color indexed="64"/>
      </right>
      <top/>
      <bottom style="medium">
        <color indexed="8"/>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thin">
        <color auto="1"/>
      </top>
      <bottom style="thin">
        <color auto="1"/>
      </bottom>
      <diagonal/>
    </border>
    <border>
      <left/>
      <right/>
      <top style="thin">
        <color auto="1"/>
      </top>
      <bottom style="medium">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thin">
        <color auto="1"/>
      </bottom>
      <diagonal/>
    </border>
    <border>
      <left/>
      <right/>
      <top/>
      <bottom style="thin">
        <color auto="1"/>
      </bottom>
      <diagonal/>
    </border>
    <border>
      <left style="thin">
        <color auto="1"/>
      </left>
      <right/>
      <top style="thin">
        <color auto="1"/>
      </top>
      <bottom style="medium">
        <color auto="1"/>
      </bottom>
      <diagonal/>
    </border>
    <border>
      <left style="medium">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medium">
        <color auto="1"/>
      </right>
      <top/>
      <bottom style="thin">
        <color auto="1"/>
      </bottom>
      <diagonal/>
    </border>
    <border>
      <left/>
      <right style="medium">
        <color auto="1"/>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auto="1"/>
      </right>
      <top style="thin">
        <color indexed="64"/>
      </top>
      <bottom style="thin">
        <color indexed="64"/>
      </bottom>
      <diagonal/>
    </border>
    <border>
      <left style="medium">
        <color indexed="64"/>
      </left>
      <right style="thin">
        <color indexed="64"/>
      </right>
      <top style="thin">
        <color indexed="64"/>
      </top>
      <bottom style="medium">
        <color auto="1"/>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style="thin">
        <color indexed="64"/>
      </left>
      <right style="medium">
        <color auto="1"/>
      </right>
      <top/>
      <bottom style="thin">
        <color indexed="64"/>
      </bottom>
      <diagonal/>
    </border>
    <border>
      <left style="medium">
        <color indexed="64"/>
      </left>
      <right style="thin">
        <color indexed="64"/>
      </right>
      <top style="medium">
        <color auto="1"/>
      </top>
      <bottom/>
      <diagonal/>
    </border>
    <border>
      <left style="thin">
        <color indexed="64"/>
      </left>
      <right/>
      <top style="medium">
        <color auto="1"/>
      </top>
      <bottom/>
      <diagonal/>
    </border>
    <border>
      <left/>
      <right style="medium">
        <color auto="1"/>
      </right>
      <top/>
      <bottom style="thin">
        <color indexed="64"/>
      </bottom>
      <diagonal/>
    </border>
    <border>
      <left/>
      <right style="medium">
        <color auto="1"/>
      </right>
      <top style="thin">
        <color auto="1"/>
      </top>
      <bottom style="thin">
        <color indexed="64"/>
      </bottom>
      <diagonal/>
    </border>
    <border>
      <left/>
      <right style="thin">
        <color auto="1"/>
      </right>
      <top style="medium">
        <color auto="1"/>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style="medium">
        <color auto="1"/>
      </right>
      <top style="thin">
        <color indexed="64"/>
      </top>
      <bottom/>
      <diagonal/>
    </border>
    <border>
      <left style="medium">
        <color auto="1"/>
      </left>
      <right/>
      <top/>
      <bottom/>
      <diagonal/>
    </border>
    <border>
      <left style="medium">
        <color auto="1"/>
      </left>
      <right style="thin">
        <color auto="1"/>
      </right>
      <top/>
      <bottom style="medium">
        <color auto="1"/>
      </bottom>
      <diagonal/>
    </border>
    <border>
      <left/>
      <right/>
      <top style="medium">
        <color indexed="64"/>
      </top>
      <bottom style="medium">
        <color auto="1"/>
      </bottom>
      <diagonal/>
    </border>
    <border>
      <left/>
      <right style="medium">
        <color auto="1"/>
      </right>
      <top style="medium">
        <color indexed="64"/>
      </top>
      <bottom style="medium">
        <color auto="1"/>
      </bottom>
      <diagonal/>
    </border>
  </borders>
  <cellStyleXfs count="2">
    <xf numFmtId="0" fontId="0" fillId="0" borderId="0"/>
    <xf numFmtId="0" fontId="12" fillId="0" borderId="0" applyNumberFormat="0" applyFill="0" applyBorder="0" applyAlignment="0" applyProtection="0">
      <alignment vertical="top"/>
      <protection locked="0"/>
    </xf>
  </cellStyleXfs>
  <cellXfs count="437">
    <xf numFmtId="0" fontId="0" fillId="0" borderId="0" xfId="0"/>
    <xf numFmtId="0" fontId="1" fillId="0" borderId="1" xfId="0" applyFont="1" applyBorder="1" applyAlignment="1">
      <alignment horizontal="center"/>
    </xf>
    <xf numFmtId="0" fontId="1" fillId="0" borderId="0" xfId="0" applyFont="1" applyAlignment="1">
      <alignment horizontal="center"/>
    </xf>
    <xf numFmtId="0" fontId="1" fillId="0" borderId="0" xfId="0" applyFont="1" applyBorder="1" applyAlignment="1">
      <alignment horizontal="center"/>
    </xf>
    <xf numFmtId="165" fontId="1" fillId="0" borderId="0" xfId="0" applyNumberFormat="1" applyFont="1" applyAlignment="1">
      <alignment horizontal="center"/>
    </xf>
    <xf numFmtId="165" fontId="1" fillId="0" borderId="15" xfId="0" applyNumberFormat="1" applyFont="1" applyBorder="1" applyAlignment="1">
      <alignment horizontal="right"/>
    </xf>
    <xf numFmtId="0" fontId="1" fillId="0" borderId="18" xfId="0" applyFont="1" applyBorder="1" applyAlignment="1">
      <alignment horizontal="left"/>
    </xf>
    <xf numFmtId="0" fontId="1" fillId="0" borderId="19" xfId="0" applyFont="1" applyBorder="1" applyAlignment="1">
      <alignment horizontal="center"/>
    </xf>
    <xf numFmtId="0" fontId="1" fillId="0" borderId="20" xfId="0" applyFont="1" applyBorder="1" applyAlignment="1">
      <alignment horizontal="right"/>
    </xf>
    <xf numFmtId="0" fontId="1" fillId="0" borderId="22" xfId="0" applyFont="1" applyBorder="1" applyAlignment="1">
      <alignment horizontal="center"/>
    </xf>
    <xf numFmtId="0" fontId="1" fillId="0" borderId="23" xfId="0" applyFont="1" applyBorder="1" applyAlignment="1">
      <alignment horizontal="center"/>
    </xf>
    <xf numFmtId="0" fontId="1" fillId="0" borderId="24" xfId="0" applyFont="1" applyBorder="1" applyAlignment="1">
      <alignment horizontal="center"/>
    </xf>
    <xf numFmtId="0" fontId="1" fillId="0" borderId="31" xfId="0" applyFont="1" applyBorder="1" applyAlignment="1">
      <alignment horizontal="center"/>
    </xf>
    <xf numFmtId="165" fontId="1" fillId="0" borderId="37" xfId="0" applyNumberFormat="1" applyFont="1" applyBorder="1" applyAlignment="1">
      <alignment horizontal="center"/>
    </xf>
    <xf numFmtId="165" fontId="1" fillId="0" borderId="0" xfId="0" applyNumberFormat="1"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18" xfId="0" applyFont="1" applyBorder="1" applyAlignment="1">
      <alignment horizontal="center"/>
    </xf>
    <xf numFmtId="0" fontId="1" fillId="0" borderId="19" xfId="0" applyFont="1" applyBorder="1" applyAlignment="1" applyProtection="1">
      <alignment horizontal="center"/>
      <protection locked="0"/>
    </xf>
    <xf numFmtId="0" fontId="2" fillId="0" borderId="41" xfId="0" applyFont="1" applyBorder="1" applyAlignment="1" applyProtection="1">
      <alignment horizontal="center"/>
      <protection locked="0"/>
    </xf>
    <xf numFmtId="0" fontId="2" fillId="0" borderId="19" xfId="0" applyFont="1" applyBorder="1" applyAlignment="1" applyProtection="1">
      <alignment horizontal="center"/>
      <protection locked="0"/>
    </xf>
    <xf numFmtId="0" fontId="2" fillId="0" borderId="42" xfId="0" applyFont="1" applyBorder="1" applyAlignment="1" applyProtection="1">
      <alignment horizontal="center"/>
      <protection locked="0"/>
    </xf>
    <xf numFmtId="164" fontId="1" fillId="0" borderId="41" xfId="0" applyNumberFormat="1" applyFont="1" applyBorder="1" applyAlignment="1" applyProtection="1">
      <alignment horizontal="center"/>
      <protection locked="0"/>
    </xf>
    <xf numFmtId="0" fontId="1" fillId="0" borderId="19" xfId="0" applyFont="1" applyBorder="1" applyAlignment="1" applyProtection="1">
      <alignment horizontal="left"/>
      <protection locked="0"/>
    </xf>
    <xf numFmtId="0" fontId="1" fillId="0" borderId="42" xfId="0" applyFont="1" applyBorder="1" applyAlignment="1" applyProtection="1">
      <alignment horizontal="center"/>
      <protection locked="0"/>
    </xf>
    <xf numFmtId="0" fontId="1" fillId="0" borderId="41" xfId="0" applyFont="1" applyBorder="1" applyAlignment="1">
      <alignment horizontal="center"/>
    </xf>
    <xf numFmtId="164" fontId="1" fillId="0" borderId="19" xfId="0" applyNumberFormat="1" applyFont="1" applyBorder="1" applyAlignment="1" applyProtection="1">
      <alignment horizontal="center"/>
      <protection locked="0"/>
    </xf>
    <xf numFmtId="164" fontId="1" fillId="0" borderId="42" xfId="0" applyNumberFormat="1" applyFont="1" applyBorder="1" applyAlignment="1" applyProtection="1">
      <alignment horizontal="center"/>
      <protection locked="0"/>
    </xf>
    <xf numFmtId="164" fontId="1" fillId="0" borderId="20" xfId="0" applyNumberFormat="1" applyFont="1" applyBorder="1" applyAlignment="1" applyProtection="1">
      <alignment horizontal="center"/>
      <protection locked="0"/>
    </xf>
    <xf numFmtId="0" fontId="1" fillId="0" borderId="43" xfId="0" quotePrefix="1" applyFont="1" applyBorder="1" applyAlignment="1">
      <alignment horizontal="center"/>
    </xf>
    <xf numFmtId="164" fontId="1" fillId="0" borderId="39" xfId="0" applyNumberFormat="1" applyFont="1" applyBorder="1" applyAlignment="1" applyProtection="1">
      <alignment horizontal="center"/>
      <protection locked="0"/>
    </xf>
    <xf numFmtId="164" fontId="2" fillId="0" borderId="39" xfId="0" applyNumberFormat="1" applyFont="1" applyBorder="1" applyAlignment="1" applyProtection="1">
      <alignment horizontal="center"/>
      <protection locked="0"/>
    </xf>
    <xf numFmtId="164" fontId="2" fillId="0" borderId="44" xfId="0" applyNumberFormat="1" applyFont="1" applyBorder="1" applyAlignment="1" applyProtection="1">
      <alignment horizontal="center"/>
      <protection locked="0"/>
    </xf>
    <xf numFmtId="164" fontId="2" fillId="0" borderId="45" xfId="0" applyNumberFormat="1" applyFont="1" applyBorder="1" applyAlignment="1" applyProtection="1">
      <alignment horizontal="center"/>
      <protection locked="0"/>
    </xf>
    <xf numFmtId="164" fontId="1" fillId="0" borderId="45" xfId="0" applyNumberFormat="1" applyFont="1" applyBorder="1" applyAlignment="1" applyProtection="1">
      <alignment horizontal="center"/>
      <protection locked="0"/>
    </xf>
    <xf numFmtId="164" fontId="1" fillId="0" borderId="40" xfId="0" applyNumberFormat="1" applyFont="1" applyBorder="1" applyAlignment="1" applyProtection="1">
      <alignment horizontal="center"/>
      <protection locked="0"/>
    </xf>
    <xf numFmtId="0" fontId="3" fillId="0" borderId="0" xfId="0" applyFont="1" applyBorder="1" applyAlignment="1">
      <alignment horizontal="right"/>
    </xf>
    <xf numFmtId="0" fontId="3" fillId="0" borderId="0" xfId="0" applyFont="1" applyFill="1" applyBorder="1" applyAlignment="1"/>
    <xf numFmtId="0" fontId="3" fillId="0" borderId="0" xfId="0" applyFont="1" applyBorder="1" applyAlignment="1"/>
    <xf numFmtId="0" fontId="3" fillId="0" borderId="46" xfId="0" applyFont="1" applyFill="1" applyBorder="1" applyAlignment="1"/>
    <xf numFmtId="49" fontId="3" fillId="0" borderId="46" xfId="0" applyNumberFormat="1" applyFont="1" applyFill="1" applyBorder="1" applyAlignment="1"/>
    <xf numFmtId="0" fontId="5" fillId="0" borderId="48" xfId="0" applyFont="1" applyBorder="1" applyProtection="1"/>
    <xf numFmtId="0" fontId="3" fillId="0" borderId="0" xfId="0" applyFont="1" applyBorder="1"/>
    <xf numFmtId="0" fontId="4" fillId="0" borderId="0" xfId="0" applyFont="1" applyBorder="1" applyProtection="1"/>
    <xf numFmtId="0" fontId="5" fillId="0" borderId="0" xfId="0" applyFont="1" applyBorder="1" applyProtection="1"/>
    <xf numFmtId="0" fontId="3" fillId="0" borderId="49" xfId="0" applyFont="1" applyBorder="1" applyAlignment="1">
      <alignment horizontal="center"/>
    </xf>
    <xf numFmtId="0" fontId="3" fillId="0" borderId="0" xfId="0" applyFont="1" applyBorder="1" applyAlignment="1">
      <alignment horizontal="center"/>
    </xf>
    <xf numFmtId="0" fontId="3" fillId="0" borderId="50" xfId="0" applyFont="1" applyBorder="1" applyAlignment="1">
      <alignment horizontal="left"/>
    </xf>
    <xf numFmtId="0" fontId="3" fillId="0" borderId="47" xfId="0" applyFont="1" applyBorder="1" applyAlignment="1">
      <alignment horizontal="center"/>
    </xf>
    <xf numFmtId="0" fontId="5" fillId="0" borderId="51" xfId="0" applyFont="1" applyBorder="1" applyProtection="1"/>
    <xf numFmtId="0" fontId="4" fillId="0" borderId="46" xfId="0" applyFont="1" applyBorder="1" applyProtection="1"/>
    <xf numFmtId="0" fontId="5" fillId="0" borderId="46" xfId="0" applyFont="1" applyBorder="1" applyProtection="1"/>
    <xf numFmtId="0" fontId="3" fillId="0" borderId="46" xfId="0" applyFont="1" applyBorder="1" applyAlignment="1">
      <alignment horizontal="center"/>
    </xf>
    <xf numFmtId="0" fontId="3" fillId="0" borderId="52" xfId="0" applyFont="1" applyBorder="1" applyAlignment="1">
      <alignment horizontal="center"/>
    </xf>
    <xf numFmtId="0" fontId="1" fillId="0" borderId="53" xfId="0" applyFont="1" applyBorder="1" applyAlignment="1">
      <alignment horizontal="center"/>
    </xf>
    <xf numFmtId="0" fontId="1" fillId="0" borderId="54" xfId="0" applyFont="1" applyBorder="1" applyAlignment="1">
      <alignment horizontal="center"/>
    </xf>
    <xf numFmtId="0" fontId="1" fillId="0" borderId="55" xfId="0" applyFont="1" applyBorder="1" applyAlignment="1">
      <alignment horizontal="right"/>
    </xf>
    <xf numFmtId="0" fontId="1" fillId="0" borderId="57" xfId="0" applyFont="1" applyBorder="1" applyAlignment="1">
      <alignment horizontal="right"/>
    </xf>
    <xf numFmtId="0" fontId="1" fillId="0" borderId="57" xfId="0" applyFont="1" applyBorder="1" applyAlignment="1">
      <alignment horizontal="center"/>
    </xf>
    <xf numFmtId="0" fontId="3" fillId="0" borderId="49" xfId="0" applyFont="1" applyBorder="1" applyAlignment="1">
      <alignment horizontal="right"/>
    </xf>
    <xf numFmtId="0" fontId="3" fillId="0" borderId="46" xfId="0" applyFont="1" applyBorder="1" applyAlignment="1"/>
    <xf numFmtId="0" fontId="1" fillId="0" borderId="1" xfId="0" quotePrefix="1" applyFont="1" applyBorder="1" applyAlignment="1">
      <alignment horizontal="right"/>
    </xf>
    <xf numFmtId="0" fontId="1" fillId="0" borderId="8" xfId="0" quotePrefix="1" applyFont="1" applyBorder="1" applyAlignment="1">
      <alignment horizontal="center"/>
    </xf>
    <xf numFmtId="0" fontId="1" fillId="0" borderId="1" xfId="0" quotePrefix="1" applyFont="1" applyBorder="1" applyAlignment="1">
      <alignment horizontal="center"/>
    </xf>
    <xf numFmtId="0" fontId="1" fillId="0" borderId="32" xfId="0" quotePrefix="1" applyFont="1" applyBorder="1" applyAlignment="1">
      <alignment horizontal="center"/>
    </xf>
    <xf numFmtId="0" fontId="4" fillId="0" borderId="59" xfId="0" applyFont="1" applyBorder="1" applyAlignment="1" applyProtection="1">
      <alignment horizontal="left"/>
    </xf>
    <xf numFmtId="0" fontId="5" fillId="0" borderId="21" xfId="0" applyFont="1" applyBorder="1" applyProtection="1"/>
    <xf numFmtId="0" fontId="3" fillId="0" borderId="21" xfId="0" applyFont="1" applyBorder="1" applyAlignment="1">
      <alignment horizontal="center"/>
    </xf>
    <xf numFmtId="0" fontId="3" fillId="0" borderId="43" xfId="0" applyFont="1" applyBorder="1" applyAlignment="1">
      <alignment horizontal="left"/>
    </xf>
    <xf numFmtId="0" fontId="6" fillId="0" borderId="0" xfId="0" applyFont="1" applyAlignment="1">
      <alignment horizontal="center"/>
    </xf>
    <xf numFmtId="0" fontId="3" fillId="0" borderId="22" xfId="0" applyFont="1" applyBorder="1" applyAlignment="1">
      <alignment horizontal="right"/>
    </xf>
    <xf numFmtId="0" fontId="7" fillId="0" borderId="48" xfId="0" applyFont="1" applyBorder="1" applyAlignment="1">
      <alignment horizontal="center"/>
    </xf>
    <xf numFmtId="0" fontId="8" fillId="0" borderId="44" xfId="0" applyFont="1" applyBorder="1" applyAlignment="1" applyProtection="1">
      <alignment horizontal="center"/>
      <protection locked="0"/>
    </xf>
    <xf numFmtId="0" fontId="8" fillId="0" borderId="39" xfId="0" applyFont="1" applyBorder="1" applyAlignment="1" applyProtection="1">
      <alignment horizontal="center"/>
      <protection locked="0"/>
    </xf>
    <xf numFmtId="0" fontId="8" fillId="0" borderId="45" xfId="0" applyFont="1" applyBorder="1" applyAlignment="1" applyProtection="1">
      <alignment horizontal="center"/>
      <protection locked="0"/>
    </xf>
    <xf numFmtId="164" fontId="8" fillId="0" borderId="44" xfId="0" applyNumberFormat="1" applyFont="1" applyBorder="1" applyAlignment="1" applyProtection="1">
      <alignment horizontal="center"/>
      <protection locked="0"/>
    </xf>
    <xf numFmtId="164" fontId="8" fillId="0" borderId="39" xfId="0" applyNumberFormat="1" applyFont="1" applyBorder="1" applyAlignment="1" applyProtection="1">
      <alignment horizontal="center"/>
      <protection locked="0"/>
    </xf>
    <xf numFmtId="0" fontId="3" fillId="0" borderId="43" xfId="0" applyFont="1" applyBorder="1" applyAlignment="1">
      <alignment horizontal="center"/>
    </xf>
    <xf numFmtId="0" fontId="0" fillId="0" borderId="0" xfId="0" applyAlignment="1">
      <alignment horizontal="center" vertical="center" wrapText="1"/>
    </xf>
    <xf numFmtId="0" fontId="1" fillId="0" borderId="0" xfId="0" applyFont="1" applyAlignment="1">
      <alignment horizontal="center" vertical="center"/>
    </xf>
    <xf numFmtId="0" fontId="3" fillId="0" borderId="0" xfId="0" applyFont="1" applyAlignment="1">
      <alignment horizontal="center"/>
    </xf>
    <xf numFmtId="0" fontId="1" fillId="0" borderId="0" xfId="0" applyFont="1" applyBorder="1" applyAlignment="1" applyProtection="1">
      <alignment horizontal="center" vertical="center"/>
    </xf>
    <xf numFmtId="0" fontId="1" fillId="0" borderId="3" xfId="0" applyFont="1" applyBorder="1" applyAlignment="1">
      <alignment horizontal="center" vertical="center"/>
    </xf>
    <xf numFmtId="0" fontId="1" fillId="0" borderId="0"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pplyProtection="1">
      <alignment horizontal="center" vertical="center"/>
    </xf>
    <xf numFmtId="0" fontId="1" fillId="0" borderId="4" xfId="0" applyFont="1" applyBorder="1" applyAlignment="1" applyProtection="1">
      <alignment horizontal="center" vertical="center"/>
    </xf>
    <xf numFmtId="0" fontId="1" fillId="0" borderId="22" xfId="0" applyFont="1" applyBorder="1" applyAlignment="1">
      <alignment horizontal="center" vertical="center"/>
    </xf>
    <xf numFmtId="0" fontId="1" fillId="0" borderId="6" xfId="0" applyFont="1" applyBorder="1" applyAlignment="1">
      <alignment horizontal="center" vertical="center"/>
    </xf>
    <xf numFmtId="0" fontId="1" fillId="0" borderId="5" xfId="0" applyFont="1" applyBorder="1" applyAlignment="1">
      <alignment horizontal="center" vertical="center"/>
    </xf>
    <xf numFmtId="0" fontId="1" fillId="0" borderId="7" xfId="0" applyFont="1" applyBorder="1" applyAlignment="1">
      <alignment horizontal="center" vertical="center"/>
    </xf>
    <xf numFmtId="0" fontId="1" fillId="0" borderId="5" xfId="0" applyFont="1" applyBorder="1" applyAlignment="1" applyProtection="1">
      <alignment horizontal="center" vertical="center"/>
    </xf>
    <xf numFmtId="0" fontId="1" fillId="0" borderId="6" xfId="0" applyFont="1" applyBorder="1" applyAlignment="1" applyProtection="1">
      <alignment horizontal="center" vertical="center"/>
    </xf>
    <xf numFmtId="0" fontId="1" fillId="0" borderId="30" xfId="0" applyFont="1" applyBorder="1" applyAlignment="1">
      <alignment horizontal="center" vertical="center"/>
    </xf>
    <xf numFmtId="0" fontId="1" fillId="0" borderId="1" xfId="0" applyFont="1" applyBorder="1" applyAlignment="1" applyProtection="1">
      <alignment horizontal="center" vertical="center"/>
    </xf>
    <xf numFmtId="0" fontId="1" fillId="0" borderId="8"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8" xfId="0" applyFont="1" applyBorder="1" applyAlignment="1" applyProtection="1">
      <alignment horizontal="center" vertical="center"/>
    </xf>
    <xf numFmtId="0" fontId="1" fillId="0" borderId="2" xfId="0" applyFont="1" applyBorder="1" applyAlignment="1" applyProtection="1">
      <alignment horizontal="center" vertical="center"/>
    </xf>
    <xf numFmtId="0" fontId="1" fillId="0" borderId="32" xfId="0" applyFont="1" applyBorder="1" applyAlignment="1">
      <alignment horizontal="center" vertical="center"/>
    </xf>
    <xf numFmtId="0" fontId="1" fillId="0" borderId="7" xfId="0" applyFont="1" applyBorder="1" applyAlignment="1" applyProtection="1">
      <alignment horizontal="center" vertical="center"/>
    </xf>
    <xf numFmtId="0" fontId="1" fillId="0" borderId="9" xfId="0" applyFont="1" applyBorder="1" applyAlignment="1">
      <alignment horizontal="center" vertical="center"/>
    </xf>
    <xf numFmtId="0" fontId="1" fillId="0" borderId="11" xfId="0" applyFont="1" applyBorder="1" applyAlignment="1">
      <alignment horizontal="center" vertical="center"/>
    </xf>
    <xf numFmtId="0" fontId="1" fillId="0" borderId="10" xfId="0" applyFont="1" applyBorder="1" applyAlignment="1">
      <alignment horizontal="center" vertical="center"/>
    </xf>
    <xf numFmtId="0" fontId="1" fillId="0" borderId="35" xfId="0" applyFont="1" applyBorder="1" applyAlignment="1">
      <alignment horizontal="center" vertical="center"/>
    </xf>
    <xf numFmtId="0" fontId="1" fillId="0" borderId="12" xfId="0" applyFont="1" applyBorder="1" applyAlignment="1">
      <alignment horizontal="center" vertical="center"/>
    </xf>
    <xf numFmtId="0" fontId="1" fillId="0" borderId="14" xfId="0" applyFont="1" applyBorder="1" applyAlignment="1">
      <alignment horizontal="center" vertical="center"/>
    </xf>
    <xf numFmtId="0" fontId="1" fillId="0" borderId="13" xfId="0" applyFont="1" applyBorder="1" applyAlignment="1">
      <alignment horizontal="center" vertical="center"/>
    </xf>
    <xf numFmtId="0" fontId="1" fillId="0" borderId="36" xfId="0" applyFont="1" applyBorder="1" applyAlignment="1">
      <alignment horizontal="center" vertical="center"/>
    </xf>
    <xf numFmtId="165" fontId="1" fillId="0" borderId="0" xfId="0" applyNumberFormat="1" applyFont="1" applyBorder="1" applyAlignment="1">
      <alignment horizontal="center" vertical="center"/>
    </xf>
    <xf numFmtId="165" fontId="1" fillId="0" borderId="15" xfId="0" applyNumberFormat="1" applyFont="1" applyBorder="1" applyAlignment="1">
      <alignment horizontal="center" vertical="center"/>
    </xf>
    <xf numFmtId="165" fontId="1" fillId="0" borderId="17" xfId="0" applyNumberFormat="1" applyFont="1" applyBorder="1" applyAlignment="1">
      <alignment horizontal="center" vertical="center"/>
    </xf>
    <xf numFmtId="165" fontId="1" fillId="0" borderId="16" xfId="0" applyNumberFormat="1" applyFont="1" applyBorder="1" applyAlignment="1">
      <alignment horizontal="center" vertical="center"/>
    </xf>
    <xf numFmtId="165" fontId="1" fillId="0" borderId="38" xfId="0" applyNumberFormat="1" applyFont="1" applyBorder="1" applyAlignment="1">
      <alignment horizontal="center" vertical="center"/>
    </xf>
    <xf numFmtId="0" fontId="1" fillId="0" borderId="1" xfId="0" quotePrefix="1" applyFont="1" applyBorder="1" applyAlignment="1">
      <alignment horizontal="center" vertical="center"/>
    </xf>
    <xf numFmtId="0" fontId="1" fillId="0" borderId="8" xfId="0" quotePrefix="1" applyFont="1" applyBorder="1" applyAlignment="1">
      <alignment horizontal="center" vertical="center"/>
    </xf>
    <xf numFmtId="0" fontId="1" fillId="0" borderId="32" xfId="0" quotePrefix="1" applyFont="1" applyBorder="1" applyAlignment="1">
      <alignment horizontal="center" vertical="center"/>
    </xf>
    <xf numFmtId="0" fontId="1" fillId="0" borderId="21" xfId="0" applyFont="1" applyBorder="1" applyAlignment="1">
      <alignment horizontal="center" vertical="center"/>
    </xf>
    <xf numFmtId="0" fontId="1" fillId="0" borderId="29" xfId="0" applyFont="1" applyBorder="1" applyAlignment="1">
      <alignment horizontal="center" vertical="center"/>
    </xf>
    <xf numFmtId="0" fontId="1" fillId="0" borderId="31" xfId="0" applyFont="1" applyBorder="1" applyAlignment="1">
      <alignment horizontal="center" vertical="center"/>
    </xf>
    <xf numFmtId="0" fontId="1" fillId="0" borderId="34" xfId="0" applyFont="1" applyBorder="1" applyAlignment="1">
      <alignment horizontal="center" vertical="center"/>
    </xf>
    <xf numFmtId="0" fontId="1" fillId="0" borderId="33" xfId="0" applyFont="1" applyBorder="1" applyAlignment="1">
      <alignment horizontal="center" vertical="center"/>
    </xf>
    <xf numFmtId="0" fontId="0" fillId="0" borderId="0" xfId="0" applyAlignment="1">
      <alignment wrapText="1"/>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0" borderId="58" xfId="0" applyFont="1" applyBorder="1" applyAlignment="1">
      <alignment horizontal="center" vertical="center"/>
    </xf>
    <xf numFmtId="0" fontId="1" fillId="0" borderId="27" xfId="0" applyFont="1" applyBorder="1" applyAlignment="1">
      <alignment horizontal="left" vertical="center"/>
    </xf>
    <xf numFmtId="0" fontId="1" fillId="0" borderId="28" xfId="0" applyFont="1" applyBorder="1" applyAlignment="1">
      <alignment horizontal="left" vertical="center"/>
    </xf>
    <xf numFmtId="0" fontId="1" fillId="0" borderId="58" xfId="0" applyFont="1" applyBorder="1" applyAlignment="1">
      <alignment horizontal="left" vertical="center"/>
    </xf>
    <xf numFmtId="0" fontId="11" fillId="0" borderId="25" xfId="0" applyFont="1" applyBorder="1" applyAlignment="1">
      <alignment horizontal="center" vertical="center"/>
    </xf>
    <xf numFmtId="0" fontId="11" fillId="0" borderId="26" xfId="0" applyFont="1" applyBorder="1" applyAlignment="1">
      <alignment horizontal="center" vertical="center"/>
    </xf>
    <xf numFmtId="0" fontId="11" fillId="0" borderId="56" xfId="0" applyFont="1" applyBorder="1" applyAlignment="1">
      <alignment horizontal="center" vertical="center"/>
    </xf>
    <xf numFmtId="0" fontId="1" fillId="0" borderId="61" xfId="0" applyFont="1" applyBorder="1" applyAlignment="1">
      <alignment horizontal="center" vertical="center"/>
    </xf>
    <xf numFmtId="0" fontId="1" fillId="0" borderId="62" xfId="0" applyFont="1" applyBorder="1" applyAlignment="1">
      <alignment horizontal="center" vertical="center"/>
    </xf>
    <xf numFmtId="0" fontId="1" fillId="0" borderId="63" xfId="0" applyFont="1" applyBorder="1" applyAlignment="1">
      <alignment horizontal="center" vertical="center"/>
    </xf>
    <xf numFmtId="0" fontId="1" fillId="0" borderId="64" xfId="0" applyFont="1" applyBorder="1" applyAlignment="1">
      <alignment horizontal="center" vertical="center"/>
    </xf>
    <xf numFmtId="0" fontId="1" fillId="0" borderId="65" xfId="0" applyFont="1" applyBorder="1" applyAlignment="1">
      <alignment horizontal="center" vertical="center"/>
    </xf>
    <xf numFmtId="0" fontId="1" fillId="0" borderId="66" xfId="0" applyFont="1" applyBorder="1" applyAlignment="1">
      <alignment horizontal="center" vertical="center"/>
    </xf>
    <xf numFmtId="0" fontId="1" fillId="0" borderId="67" xfId="0" applyFont="1" applyBorder="1" applyAlignment="1">
      <alignment horizontal="center"/>
    </xf>
    <xf numFmtId="0" fontId="11" fillId="0" borderId="42" xfId="0" applyFont="1" applyBorder="1" applyAlignment="1">
      <alignment horizontal="center" vertical="center"/>
    </xf>
    <xf numFmtId="0" fontId="1" fillId="0" borderId="4" xfId="0" applyFont="1" applyBorder="1" applyAlignment="1">
      <alignment horizontal="left" vertical="center"/>
    </xf>
    <xf numFmtId="0" fontId="1" fillId="0" borderId="68" xfId="0" applyFont="1" applyBorder="1" applyAlignment="1">
      <alignment horizontal="right"/>
    </xf>
    <xf numFmtId="0" fontId="1" fillId="0" borderId="69" xfId="0" applyFont="1" applyBorder="1" applyAlignment="1">
      <alignment horizontal="right"/>
    </xf>
    <xf numFmtId="0" fontId="1" fillId="0" borderId="70" xfId="0" applyFont="1" applyBorder="1" applyAlignment="1">
      <alignment horizontal="left" vertical="center"/>
    </xf>
    <xf numFmtId="0" fontId="1" fillId="0" borderId="71" xfId="0" applyFont="1" applyBorder="1" applyAlignment="1">
      <alignment horizontal="left" vertical="center"/>
    </xf>
    <xf numFmtId="0" fontId="1" fillId="0" borderId="72" xfId="0" applyFont="1" applyBorder="1" applyAlignment="1">
      <alignment horizontal="left" vertical="center"/>
    </xf>
    <xf numFmtId="0" fontId="1" fillId="0" borderId="73" xfId="0" applyFont="1" applyBorder="1" applyAlignment="1">
      <alignment horizontal="left" vertical="center"/>
    </xf>
    <xf numFmtId="0" fontId="1" fillId="0" borderId="74" xfId="0" applyFont="1" applyBorder="1" applyAlignment="1">
      <alignment horizontal="left" vertical="center"/>
    </xf>
    <xf numFmtId="0" fontId="1" fillId="0" borderId="75" xfId="0" applyFont="1" applyBorder="1" applyAlignment="1">
      <alignment horizontal="left" vertical="center"/>
    </xf>
    <xf numFmtId="0" fontId="1" fillId="0" borderId="69" xfId="0" applyFont="1" applyBorder="1" applyAlignment="1">
      <alignment horizontal="center"/>
    </xf>
    <xf numFmtId="0" fontId="1" fillId="0" borderId="51" xfId="0" applyFont="1" applyBorder="1" applyAlignment="1">
      <alignment horizontal="right"/>
    </xf>
    <xf numFmtId="0" fontId="1" fillId="0" borderId="80" xfId="0" applyFont="1" applyBorder="1" applyAlignment="1">
      <alignment horizontal="left" vertical="center"/>
    </xf>
    <xf numFmtId="0" fontId="1" fillId="0" borderId="81" xfId="0" applyFont="1" applyBorder="1" applyAlignment="1">
      <alignment horizontal="left" vertical="center"/>
    </xf>
    <xf numFmtId="165" fontId="1" fillId="0" borderId="83" xfId="0" applyNumberFormat="1" applyFont="1" applyBorder="1" applyAlignment="1">
      <alignment horizontal="center"/>
    </xf>
    <xf numFmtId="0" fontId="3" fillId="0" borderId="48" xfId="0" applyFont="1" applyBorder="1" applyAlignment="1">
      <alignment horizontal="center"/>
    </xf>
    <xf numFmtId="0" fontId="3" fillId="0" borderId="48" xfId="0" applyFont="1" applyBorder="1" applyAlignment="1">
      <alignment horizontal="right"/>
    </xf>
    <xf numFmtId="0" fontId="3" fillId="0" borderId="48" xfId="0" applyFont="1" applyBorder="1" applyAlignment="1">
      <alignment horizontal="left"/>
    </xf>
    <xf numFmtId="0" fontId="3" fillId="0" borderId="60" xfId="0" applyFont="1" applyBorder="1" applyAlignment="1">
      <alignment horizontal="left"/>
    </xf>
    <xf numFmtId="0" fontId="3" fillId="0" borderId="0" xfId="0" applyFont="1" applyBorder="1" applyAlignment="1">
      <alignment horizontal="left"/>
    </xf>
    <xf numFmtId="0" fontId="3" fillId="0" borderId="22" xfId="0" applyFont="1" applyBorder="1" applyAlignment="1">
      <alignment horizontal="center"/>
    </xf>
    <xf numFmtId="0" fontId="0" fillId="0" borderId="0" xfId="0" applyAlignment="1"/>
    <xf numFmtId="0" fontId="0" fillId="0" borderId="0" xfId="0" applyAlignment="1">
      <alignment vertical="center" wrapText="1"/>
    </xf>
    <xf numFmtId="0" fontId="3" fillId="0" borderId="86" xfId="0" applyFont="1" applyBorder="1" applyAlignment="1">
      <alignment horizontal="center"/>
    </xf>
    <xf numFmtId="0" fontId="3" fillId="0" borderId="86" xfId="0" applyFont="1" applyBorder="1" applyAlignment="1">
      <alignment horizontal="left"/>
    </xf>
    <xf numFmtId="0" fontId="4" fillId="0" borderId="84" xfId="0" applyFont="1" applyBorder="1" applyAlignment="1" applyProtection="1">
      <alignment horizontal="left"/>
    </xf>
    <xf numFmtId="0" fontId="3" fillId="0" borderId="87" xfId="0" applyFont="1" applyBorder="1" applyAlignment="1">
      <alignment horizontal="center"/>
    </xf>
    <xf numFmtId="0" fontId="3" fillId="0" borderId="87" xfId="0" applyFont="1" applyBorder="1" applyAlignment="1">
      <alignment horizontal="left"/>
    </xf>
    <xf numFmtId="0" fontId="0" fillId="0" borderId="91" xfId="0" applyBorder="1" applyAlignment="1">
      <alignment horizontal="center" vertical="center" wrapText="1"/>
    </xf>
    <xf numFmtId="0" fontId="0" fillId="0" borderId="92" xfId="0" applyBorder="1" applyAlignment="1">
      <alignment horizontal="center" vertical="center" wrapText="1"/>
    </xf>
    <xf numFmtId="0" fontId="0" fillId="0" borderId="93" xfId="0" applyBorder="1" applyAlignment="1">
      <alignment horizontal="center" vertical="center" wrapText="1"/>
    </xf>
    <xf numFmtId="0" fontId="0" fillId="0" borderId="94" xfId="0" applyBorder="1" applyAlignment="1">
      <alignment horizontal="center" vertical="center" wrapText="1"/>
    </xf>
    <xf numFmtId="0" fontId="0" fillId="0" borderId="22" xfId="0" applyBorder="1" applyAlignment="1">
      <alignment horizontal="center" vertical="center" wrapText="1"/>
    </xf>
    <xf numFmtId="0" fontId="4" fillId="0" borderId="95" xfId="0" applyFont="1" applyBorder="1" applyAlignment="1" applyProtection="1"/>
    <xf numFmtId="0" fontId="5" fillId="0" borderId="21" xfId="0" applyFont="1" applyBorder="1" applyAlignment="1" applyProtection="1"/>
    <xf numFmtId="0" fontId="5" fillId="0" borderId="0" xfId="0" applyFont="1" applyBorder="1" applyAlignment="1" applyProtection="1"/>
    <xf numFmtId="0" fontId="0" fillId="0" borderId="101" xfId="0" applyBorder="1" applyAlignment="1">
      <alignment horizontal="center" vertical="center" wrapText="1"/>
    </xf>
    <xf numFmtId="0" fontId="0" fillId="0" borderId="104" xfId="0" applyBorder="1" applyAlignment="1">
      <alignment horizontal="center" vertical="center" wrapText="1"/>
    </xf>
    <xf numFmtId="0" fontId="1" fillId="0" borderId="95" xfId="0" applyFont="1" applyBorder="1" applyAlignment="1">
      <alignment horizontal="left"/>
    </xf>
    <xf numFmtId="0" fontId="7" fillId="0" borderId="84" xfId="0" applyFont="1" applyBorder="1" applyAlignment="1">
      <alignment horizontal="center"/>
    </xf>
    <xf numFmtId="0" fontId="0" fillId="0" borderId="84" xfId="0" applyBorder="1" applyAlignment="1">
      <alignment wrapText="1"/>
    </xf>
    <xf numFmtId="0" fontId="1" fillId="0" borderId="85" xfId="0" applyFont="1" applyBorder="1" applyAlignment="1">
      <alignment horizontal="right"/>
    </xf>
    <xf numFmtId="0" fontId="0" fillId="0" borderId="21" xfId="0" applyBorder="1" applyAlignment="1">
      <alignment wrapText="1"/>
    </xf>
    <xf numFmtId="0" fontId="3" fillId="0" borderId="21" xfId="0" applyFont="1" applyBorder="1" applyAlignment="1">
      <alignment horizontal="right"/>
    </xf>
    <xf numFmtId="0" fontId="3" fillId="0" borderId="86" xfId="0" applyFont="1" applyBorder="1" applyAlignment="1">
      <alignment horizontal="right"/>
    </xf>
    <xf numFmtId="0" fontId="3" fillId="0" borderId="87" xfId="0" applyFont="1" applyFill="1" applyBorder="1" applyAlignment="1"/>
    <xf numFmtId="49" fontId="3" fillId="0" borderId="87" xfId="0" applyNumberFormat="1" applyFont="1" applyFill="1" applyBorder="1" applyAlignment="1"/>
    <xf numFmtId="0" fontId="3" fillId="0" borderId="0" xfId="0" applyFont="1" applyBorder="1" applyAlignment="1">
      <alignment horizontal="right" vertical="center"/>
    </xf>
    <xf numFmtId="0" fontId="3" fillId="0" borderId="0" xfId="0" applyFont="1" applyBorder="1" applyAlignment="1">
      <alignment horizontal="left" vertical="center"/>
    </xf>
    <xf numFmtId="0" fontId="3" fillId="0" borderId="46" xfId="0" applyFont="1" applyFill="1" applyBorder="1" applyAlignment="1">
      <alignment horizontal="left" vertical="center"/>
    </xf>
    <xf numFmtId="0" fontId="3" fillId="0" borderId="46" xfId="0" applyFont="1" applyBorder="1" applyAlignment="1">
      <alignment horizontal="left" vertical="center"/>
    </xf>
    <xf numFmtId="49" fontId="3" fillId="0" borderId="0" xfId="0" applyNumberFormat="1" applyFont="1" applyBorder="1" applyAlignment="1"/>
    <xf numFmtId="49" fontId="3" fillId="0" borderId="0" xfId="0" applyNumberFormat="1" applyFont="1" applyFill="1" applyBorder="1" applyAlignment="1"/>
    <xf numFmtId="16" fontId="3" fillId="0" borderId="46" xfId="0" applyNumberFormat="1" applyFont="1" applyFill="1" applyBorder="1" applyAlignment="1">
      <alignment horizontal="left" vertical="center"/>
    </xf>
    <xf numFmtId="49" fontId="3" fillId="0" borderId="46" xfId="0" applyNumberFormat="1" applyFont="1" applyBorder="1" applyAlignment="1"/>
    <xf numFmtId="0" fontId="13" fillId="0" borderId="21" xfId="1" applyFont="1" applyBorder="1" applyAlignment="1" applyProtection="1"/>
    <xf numFmtId="0" fontId="3" fillId="0" borderId="84" xfId="0" applyFont="1" applyBorder="1" applyAlignment="1">
      <alignment vertical="center"/>
    </xf>
    <xf numFmtId="0" fontId="3" fillId="0" borderId="0" xfId="0" applyFont="1" applyAlignment="1"/>
    <xf numFmtId="0" fontId="3" fillId="0" borderId="0" xfId="0" applyFont="1" applyBorder="1" applyAlignment="1">
      <alignment vertical="center"/>
    </xf>
    <xf numFmtId="0" fontId="3" fillId="0" borderId="87" xfId="0" applyFont="1" applyBorder="1" applyAlignment="1">
      <alignment vertical="center"/>
    </xf>
    <xf numFmtId="0" fontId="3" fillId="0" borderId="22" xfId="0" applyFont="1" applyBorder="1" applyAlignment="1">
      <alignment horizontal="center" vertical="center" wrapText="1"/>
    </xf>
    <xf numFmtId="0" fontId="3" fillId="0" borderId="22" xfId="0" applyFont="1" applyBorder="1" applyAlignment="1">
      <alignment wrapText="1"/>
    </xf>
    <xf numFmtId="0" fontId="3" fillId="0" borderId="22" xfId="0" applyFont="1" applyBorder="1" applyAlignment="1">
      <alignment horizontal="center" wrapText="1"/>
    </xf>
    <xf numFmtId="0" fontId="3" fillId="0" borderId="88" xfId="0" applyFont="1" applyBorder="1" applyAlignment="1">
      <alignment horizontal="center" wrapText="1"/>
    </xf>
    <xf numFmtId="0" fontId="14" fillId="0" borderId="0" xfId="0" applyFont="1" applyAlignment="1">
      <alignment horizontal="left" vertical="center"/>
    </xf>
    <xf numFmtId="0" fontId="14" fillId="0" borderId="0" xfId="0" applyFont="1" applyAlignment="1">
      <alignment horizontal="left" vertical="center" wrapText="1"/>
    </xf>
    <xf numFmtId="0" fontId="15" fillId="0" borderId="0" xfId="0" applyFont="1" applyAlignment="1">
      <alignment horizontal="left" vertical="center" wrapText="1"/>
    </xf>
    <xf numFmtId="165" fontId="14" fillId="0" borderId="0" xfId="0" applyNumberFormat="1" applyFont="1" applyAlignment="1">
      <alignment horizontal="left" vertical="center"/>
    </xf>
    <xf numFmtId="0" fontId="16" fillId="0" borderId="0" xfId="0" applyFont="1" applyAlignment="1">
      <alignment horizontal="left" vertical="center"/>
    </xf>
    <xf numFmtId="0" fontId="1" fillId="0" borderId="9" xfId="0" applyFont="1" applyBorder="1" applyAlignment="1">
      <alignment horizontal="right" vertical="center"/>
    </xf>
    <xf numFmtId="0" fontId="1" fillId="0" borderId="12" xfId="0" applyFont="1" applyBorder="1" applyAlignment="1">
      <alignment horizontal="right" vertical="center"/>
    </xf>
    <xf numFmtId="0" fontId="19" fillId="0" borderId="84" xfId="0" applyFont="1" applyBorder="1" applyAlignment="1">
      <alignment horizontal="center" vertical="center"/>
    </xf>
    <xf numFmtId="0" fontId="7" fillId="0" borderId="21" xfId="0" applyFont="1" applyBorder="1" applyAlignment="1">
      <alignment horizontal="center" vertical="center" wrapText="1"/>
    </xf>
    <xf numFmtId="0" fontId="7" fillId="0" borderId="0" xfId="0" applyFont="1" applyBorder="1" applyAlignment="1">
      <alignment horizontal="center" vertical="center" wrapText="1"/>
    </xf>
    <xf numFmtId="0" fontId="7" fillId="0" borderId="0" xfId="0" applyFont="1" applyBorder="1" applyAlignment="1">
      <alignment wrapText="1"/>
    </xf>
    <xf numFmtId="0" fontId="7" fillId="0" borderId="101" xfId="0" applyFont="1" applyBorder="1" applyAlignment="1">
      <alignment horizontal="center" vertical="center" wrapText="1"/>
    </xf>
    <xf numFmtId="0" fontId="7" fillId="0" borderId="0" xfId="0" applyFont="1" applyAlignment="1">
      <alignment wrapText="1"/>
    </xf>
    <xf numFmtId="0" fontId="7" fillId="0" borderId="0" xfId="0" applyFont="1" applyBorder="1" applyAlignment="1">
      <alignment horizontal="right"/>
    </xf>
    <xf numFmtId="0" fontId="7" fillId="0" borderId="0" xfId="0" applyFont="1" applyBorder="1" applyAlignment="1">
      <alignment horizontal="left" vertical="center"/>
    </xf>
    <xf numFmtId="49" fontId="7" fillId="0" borderId="0" xfId="0" applyNumberFormat="1" applyFont="1" applyBorder="1" applyAlignment="1"/>
    <xf numFmtId="0" fontId="7" fillId="0" borderId="87" xfId="0" applyFont="1" applyFill="1" applyBorder="1" applyAlignment="1"/>
    <xf numFmtId="0" fontId="7" fillId="0" borderId="87" xfId="0" applyFont="1" applyBorder="1" applyAlignment="1">
      <alignment horizontal="center"/>
    </xf>
    <xf numFmtId="0" fontId="7" fillId="0" borderId="87" xfId="0" applyFont="1" applyBorder="1" applyAlignment="1">
      <alignment horizontal="right"/>
    </xf>
    <xf numFmtId="49" fontId="7" fillId="0" borderId="87" xfId="0" applyNumberFormat="1" applyFont="1" applyFill="1" applyBorder="1" applyAlignment="1"/>
    <xf numFmtId="0" fontId="7" fillId="0" borderId="84" xfId="0" applyFont="1" applyBorder="1" applyAlignment="1">
      <alignment wrapText="1"/>
    </xf>
    <xf numFmtId="0" fontId="20" fillId="0" borderId="85" xfId="0" applyFont="1" applyBorder="1" applyAlignment="1">
      <alignment horizontal="right"/>
    </xf>
    <xf numFmtId="0" fontId="7" fillId="0" borderId="21" xfId="0" applyFont="1" applyBorder="1" applyAlignment="1">
      <alignment wrapText="1"/>
    </xf>
    <xf numFmtId="0" fontId="7" fillId="0" borderId="21" xfId="0" applyFont="1" applyBorder="1" applyAlignment="1">
      <alignment horizontal="right"/>
    </xf>
    <xf numFmtId="0" fontId="21" fillId="0" borderId="84" xfId="0" applyFont="1" applyBorder="1" applyAlignment="1" applyProtection="1">
      <alignment horizontal="left"/>
    </xf>
    <xf numFmtId="0" fontId="7" fillId="0" borderId="84" xfId="0" applyFont="1" applyBorder="1" applyAlignment="1">
      <alignment vertical="center"/>
    </xf>
    <xf numFmtId="0" fontId="7" fillId="0" borderId="0" xfId="0" applyFont="1" applyAlignment="1"/>
    <xf numFmtId="0" fontId="7" fillId="0" borderId="84" xfId="0" applyFont="1" applyBorder="1" applyAlignment="1">
      <alignment vertical="center" wrapText="1"/>
    </xf>
    <xf numFmtId="0" fontId="22" fillId="0" borderId="21" xfId="0" applyFont="1" applyBorder="1" applyAlignment="1" applyProtection="1"/>
    <xf numFmtId="0" fontId="22" fillId="0" borderId="0" xfId="0" applyFont="1" applyBorder="1" applyAlignment="1" applyProtection="1"/>
    <xf numFmtId="0" fontId="7" fillId="0" borderId="0" xfId="0" applyFont="1" applyBorder="1" applyAlignment="1">
      <alignment vertical="center"/>
    </xf>
    <xf numFmtId="0" fontId="23" fillId="0" borderId="21" xfId="1" applyFont="1" applyBorder="1" applyAlignment="1" applyProtection="1"/>
    <xf numFmtId="0" fontId="7" fillId="0" borderId="21" xfId="0" applyFont="1" applyBorder="1" applyAlignment="1">
      <alignment horizontal="center"/>
    </xf>
    <xf numFmtId="0" fontId="7" fillId="0" borderId="0" xfId="0" applyFont="1" applyBorder="1" applyAlignment="1">
      <alignment horizontal="center"/>
    </xf>
    <xf numFmtId="0" fontId="7" fillId="0" borderId="106" xfId="0" applyFont="1" applyBorder="1" applyAlignment="1">
      <alignment horizontal="center" vertical="center" wrapText="1"/>
    </xf>
    <xf numFmtId="0" fontId="7" fillId="0" borderId="109" xfId="0" applyFont="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vertical="center" wrapText="1"/>
    </xf>
    <xf numFmtId="0" fontId="19" fillId="0" borderId="95" xfId="0" applyFont="1" applyBorder="1" applyAlignment="1">
      <alignment horizontal="center" vertical="center" wrapText="1"/>
    </xf>
    <xf numFmtId="0" fontId="7" fillId="0" borderId="0" xfId="0" applyFont="1" applyBorder="1" applyAlignment="1">
      <alignment horizontal="right" vertical="center" wrapText="1"/>
    </xf>
    <xf numFmtId="166" fontId="7" fillId="0" borderId="0" xfId="0" applyNumberFormat="1" applyFont="1" applyBorder="1" applyAlignment="1">
      <alignment horizontal="center" vertical="center" wrapText="1"/>
    </xf>
    <xf numFmtId="0" fontId="7" fillId="0" borderId="105" xfId="0" applyFont="1" applyBorder="1" applyAlignment="1">
      <alignment horizontal="center" vertical="center" wrapText="1"/>
    </xf>
    <xf numFmtId="0" fontId="19" fillId="0" borderId="29" xfId="0" applyFont="1" applyBorder="1" applyAlignment="1">
      <alignment horizontal="center" vertical="center" wrapText="1"/>
    </xf>
    <xf numFmtId="0" fontId="24" fillId="0" borderId="95" xfId="0" applyFont="1" applyBorder="1" applyAlignment="1">
      <alignment horizontal="left"/>
    </xf>
    <xf numFmtId="0" fontId="24" fillId="0" borderId="84" xfId="0" applyFont="1" applyBorder="1" applyAlignment="1">
      <alignment horizontal="center"/>
    </xf>
    <xf numFmtId="167" fontId="7" fillId="0" borderId="0" xfId="0" applyNumberFormat="1" applyFont="1" applyBorder="1" applyAlignment="1">
      <alignment horizontal="center" vertical="center" wrapText="1"/>
    </xf>
    <xf numFmtId="3" fontId="7" fillId="0" borderId="0" xfId="0" applyNumberFormat="1" applyFont="1" applyBorder="1" applyAlignment="1">
      <alignment horizontal="center" vertical="center" wrapText="1"/>
    </xf>
    <xf numFmtId="0" fontId="20" fillId="0" borderId="88" xfId="0" applyFont="1" applyBorder="1" applyAlignment="1">
      <alignment horizontal="center" shrinkToFit="1"/>
    </xf>
    <xf numFmtId="0" fontId="7" fillId="0" borderId="21" xfId="0" applyFont="1" applyBorder="1" applyAlignment="1">
      <alignment horizontal="center" vertical="center"/>
    </xf>
    <xf numFmtId="0" fontId="7" fillId="0" borderId="0" xfId="0" applyFont="1" applyBorder="1" applyAlignment="1">
      <alignment horizontal="center" vertical="center"/>
    </xf>
    <xf numFmtId="0" fontId="7" fillId="0" borderId="105" xfId="0" applyFont="1" applyBorder="1" applyAlignment="1">
      <alignment wrapText="1"/>
    </xf>
    <xf numFmtId="0" fontId="20" fillId="0" borderId="105" xfId="0" applyFont="1" applyBorder="1" applyAlignment="1">
      <alignment horizontal="center" wrapText="1"/>
    </xf>
    <xf numFmtId="0" fontId="7" fillId="0" borderId="86" xfId="0" applyFont="1" applyBorder="1" applyAlignment="1">
      <alignment horizontal="right"/>
    </xf>
    <xf numFmtId="0" fontId="7" fillId="0" borderId="112" xfId="0" applyFont="1" applyBorder="1" applyAlignment="1">
      <alignment horizontal="center" vertical="center" wrapText="1"/>
    </xf>
    <xf numFmtId="0" fontId="7" fillId="0" borderId="108" xfId="0" applyFont="1" applyBorder="1" applyAlignment="1">
      <alignment horizontal="center" vertical="center" wrapText="1"/>
    </xf>
    <xf numFmtId="0" fontId="7" fillId="0" borderId="111" xfId="0" applyFont="1" applyBorder="1" applyAlignment="1">
      <alignment horizontal="center" vertical="center" wrapText="1"/>
    </xf>
    <xf numFmtId="0" fontId="7" fillId="0" borderId="21" xfId="0" applyFont="1" applyBorder="1" applyAlignment="1">
      <alignment horizontal="left" vertical="center" wrapText="1"/>
    </xf>
    <xf numFmtId="0" fontId="7" fillId="0" borderId="0" xfId="0" applyFont="1" applyBorder="1" applyAlignment="1">
      <alignment horizontal="left" wrapText="1"/>
    </xf>
    <xf numFmtId="0" fontId="7" fillId="0" borderId="105" xfId="0" applyFont="1" applyBorder="1" applyAlignment="1">
      <alignment vertical="center"/>
    </xf>
    <xf numFmtId="0" fontId="18" fillId="0" borderId="0" xfId="0" applyFont="1" applyBorder="1" applyAlignment="1"/>
    <xf numFmtId="0" fontId="7" fillId="0" borderId="84" xfId="0" applyFont="1" applyBorder="1" applyAlignment="1">
      <alignment horizontal="center" vertical="center"/>
    </xf>
    <xf numFmtId="0" fontId="7" fillId="0" borderId="29" xfId="0" applyFont="1" applyBorder="1" applyAlignment="1">
      <alignment horizontal="center" vertical="center" wrapText="1"/>
    </xf>
    <xf numFmtId="0" fontId="7" fillId="0" borderId="95" xfId="0" applyFont="1" applyBorder="1" applyAlignment="1">
      <alignment horizontal="center" vertical="center" wrapText="1"/>
    </xf>
    <xf numFmtId="0" fontId="7" fillId="0" borderId="84" xfId="0" applyFont="1" applyBorder="1" applyAlignment="1"/>
    <xf numFmtId="0" fontId="21" fillId="0" borderId="18" xfId="0" applyFont="1" applyBorder="1" applyAlignment="1" applyProtection="1"/>
    <xf numFmtId="0" fontId="7" fillId="0" borderId="20" xfId="0" applyFont="1" applyBorder="1" applyAlignment="1">
      <alignment horizontal="right"/>
    </xf>
    <xf numFmtId="0" fontId="7" fillId="0" borderId="39" xfId="0" applyFont="1" applyBorder="1" applyAlignment="1">
      <alignment vertical="center"/>
    </xf>
    <xf numFmtId="0" fontId="7" fillId="0" borderId="43" xfId="0" applyFont="1" applyBorder="1" applyAlignment="1">
      <alignment horizontal="center"/>
    </xf>
    <xf numFmtId="0" fontId="7" fillId="0" borderId="39" xfId="0" applyFont="1" applyBorder="1" applyAlignment="1">
      <alignment horizontal="center"/>
    </xf>
    <xf numFmtId="0" fontId="7" fillId="0" borderId="43" xfId="0" applyFont="1" applyBorder="1" applyAlignment="1">
      <alignment horizontal="left"/>
    </xf>
    <xf numFmtId="0" fontId="7" fillId="0" borderId="39" xfId="0" applyFont="1" applyBorder="1" applyAlignment="1">
      <alignment horizontal="left"/>
    </xf>
    <xf numFmtId="0" fontId="7" fillId="0" borderId="118" xfId="0" applyFont="1" applyBorder="1" applyAlignment="1">
      <alignment horizontal="center" vertical="center"/>
    </xf>
    <xf numFmtId="0" fontId="19" fillId="0" borderId="29" xfId="0" applyFont="1" applyBorder="1" applyAlignment="1">
      <alignment horizontal="center" vertical="center" wrapText="1"/>
    </xf>
    <xf numFmtId="0" fontId="19" fillId="0" borderId="95" xfId="0" applyFont="1" applyBorder="1" applyAlignment="1">
      <alignment horizontal="center" vertical="center" wrapText="1"/>
    </xf>
    <xf numFmtId="0" fontId="7" fillId="0" borderId="0" xfId="0" applyFont="1" applyBorder="1" applyAlignment="1">
      <alignment horizontal="right" vertical="center" wrapText="1"/>
    </xf>
    <xf numFmtId="0" fontId="7" fillId="0" borderId="0" xfId="0" applyFont="1" applyBorder="1" applyAlignment="1">
      <alignment horizontal="center" vertical="center"/>
    </xf>
    <xf numFmtId="0" fontId="7" fillId="0" borderId="0" xfId="0" applyFont="1" applyBorder="1" applyAlignment="1">
      <alignment horizontal="center" vertical="center" wrapText="1"/>
    </xf>
    <xf numFmtId="0" fontId="7" fillId="0" borderId="118" xfId="0" applyFont="1" applyBorder="1" applyAlignment="1">
      <alignment shrinkToFit="1"/>
    </xf>
    <xf numFmtId="0" fontId="0" fillId="0" borderId="119" xfId="0" applyBorder="1" applyAlignment="1">
      <alignment shrinkToFit="1"/>
    </xf>
    <xf numFmtId="0" fontId="7" fillId="0" borderId="21" xfId="0" applyFont="1" applyBorder="1" applyAlignment="1">
      <alignment horizontal="center" vertical="center"/>
    </xf>
    <xf numFmtId="0" fontId="7" fillId="0" borderId="0" xfId="0" applyFont="1" applyBorder="1" applyAlignment="1">
      <alignment horizontal="center" vertical="center"/>
    </xf>
    <xf numFmtId="0" fontId="7" fillId="0" borderId="21" xfId="0" applyFont="1" applyBorder="1" applyAlignment="1">
      <alignment horizontal="center" vertical="center" wrapText="1"/>
    </xf>
    <xf numFmtId="0" fontId="7" fillId="0" borderId="0" xfId="0" applyFont="1" applyBorder="1" applyAlignment="1">
      <alignment horizontal="center" vertical="center" wrapText="1"/>
    </xf>
    <xf numFmtId="0" fontId="7" fillId="0" borderId="98" xfId="0" applyNumberFormat="1" applyFont="1" applyBorder="1" applyAlignment="1">
      <alignment vertical="center" wrapText="1"/>
    </xf>
    <xf numFmtId="0" fontId="7" fillId="0" borderId="89" xfId="0" applyFont="1" applyBorder="1" applyAlignment="1">
      <alignment vertical="center" wrapText="1"/>
    </xf>
    <xf numFmtId="0" fontId="7" fillId="0" borderId="96" xfId="0" applyFont="1" applyBorder="1" applyAlignment="1">
      <alignment vertical="center" wrapText="1"/>
    </xf>
    <xf numFmtId="0" fontId="7" fillId="0" borderId="98" xfId="0" applyFont="1" applyBorder="1" applyAlignment="1">
      <alignment vertical="center" wrapText="1"/>
    </xf>
    <xf numFmtId="0" fontId="7" fillId="0" borderId="102" xfId="0" applyFont="1" applyBorder="1" applyAlignment="1">
      <alignment vertical="center" wrapText="1"/>
    </xf>
    <xf numFmtId="0" fontId="7" fillId="0" borderId="99" xfId="0" applyFont="1" applyBorder="1" applyAlignment="1">
      <alignment vertical="center" wrapText="1"/>
    </xf>
    <xf numFmtId="0" fontId="7" fillId="0" borderId="103" xfId="0" applyFont="1" applyBorder="1" applyAlignment="1">
      <alignment vertical="center" wrapText="1"/>
    </xf>
    <xf numFmtId="0" fontId="7" fillId="0" borderId="110" xfId="0" applyFont="1" applyBorder="1" applyAlignment="1">
      <alignment horizontal="left" vertical="center" wrapText="1"/>
    </xf>
    <xf numFmtId="0" fontId="7" fillId="0" borderId="111" xfId="0" applyFont="1" applyBorder="1" applyAlignment="1">
      <alignment horizontal="left" vertical="center" wrapText="1"/>
    </xf>
    <xf numFmtId="0" fontId="7" fillId="0" borderId="107" xfId="0" applyFont="1" applyBorder="1" applyAlignment="1">
      <alignment horizontal="left" vertical="center" wrapText="1"/>
    </xf>
    <xf numFmtId="0" fontId="7" fillId="0" borderId="108" xfId="0" applyFont="1" applyBorder="1" applyAlignment="1">
      <alignment horizontal="left" vertical="center" wrapText="1"/>
    </xf>
    <xf numFmtId="0" fontId="7" fillId="0" borderId="100" xfId="0" applyNumberFormat="1" applyFont="1" applyBorder="1" applyAlignment="1">
      <alignment vertical="center" wrapText="1"/>
    </xf>
    <xf numFmtId="0" fontId="7" fillId="0" borderId="90" xfId="0" applyFont="1" applyBorder="1" applyAlignment="1">
      <alignment vertical="center" wrapText="1"/>
    </xf>
    <xf numFmtId="0" fontId="7" fillId="0" borderId="97" xfId="0" applyFont="1" applyBorder="1" applyAlignment="1">
      <alignment vertical="center" wrapText="1"/>
    </xf>
    <xf numFmtId="0" fontId="19" fillId="0" borderId="99" xfId="0" applyFont="1" applyBorder="1" applyAlignment="1">
      <alignment horizontal="center" vertical="center" wrapText="1"/>
    </xf>
    <xf numFmtId="0" fontId="19" fillId="0" borderId="115" xfId="0" applyFont="1" applyBorder="1" applyAlignment="1">
      <alignment horizontal="center" vertical="center" wrapText="1"/>
    </xf>
    <xf numFmtId="0" fontId="7" fillId="0" borderId="0" xfId="0" applyFont="1" applyBorder="1" applyAlignment="1">
      <alignment horizontal="left" vertical="center" wrapText="1"/>
    </xf>
    <xf numFmtId="0" fontId="0" fillId="0" borderId="0" xfId="0" applyBorder="1" applyAlignment="1">
      <alignment horizontal="left" vertical="center" wrapText="1"/>
    </xf>
    <xf numFmtId="0" fontId="0" fillId="0" borderId="105" xfId="0" applyBorder="1" applyAlignment="1">
      <alignment horizontal="left" vertical="center" wrapText="1"/>
    </xf>
    <xf numFmtId="0" fontId="7" fillId="0" borderId="107" xfId="0" applyFont="1" applyBorder="1" applyAlignment="1">
      <alignment vertical="center" wrapText="1"/>
    </xf>
    <xf numFmtId="0" fontId="7" fillId="0" borderId="107" xfId="0" applyNumberFormat="1" applyFont="1" applyBorder="1" applyAlignment="1">
      <alignment vertical="center" wrapText="1"/>
    </xf>
    <xf numFmtId="0" fontId="7" fillId="0" borderId="0" xfId="0" applyFont="1" applyBorder="1" applyAlignment="1">
      <alignment horizontal="right" vertical="center" wrapText="1"/>
    </xf>
    <xf numFmtId="0" fontId="0" fillId="0" borderId="0" xfId="0" applyBorder="1" applyAlignment="1">
      <alignment wrapText="1"/>
    </xf>
    <xf numFmtId="0" fontId="0" fillId="0" borderId="105" xfId="0" applyBorder="1" applyAlignment="1">
      <alignment wrapText="1"/>
    </xf>
    <xf numFmtId="0" fontId="7" fillId="0" borderId="105" xfId="0" applyFont="1" applyBorder="1" applyAlignment="1">
      <alignment horizontal="left" vertical="center" wrapText="1"/>
    </xf>
    <xf numFmtId="0" fontId="19" fillId="0" borderId="0" xfId="0" applyFont="1" applyBorder="1" applyAlignment="1">
      <alignment horizontal="center" vertical="center" wrapText="1"/>
    </xf>
    <xf numFmtId="0" fontId="19" fillId="0" borderId="105" xfId="0" applyFont="1" applyBorder="1" applyAlignment="1">
      <alignment horizontal="center" vertical="center" wrapText="1"/>
    </xf>
    <xf numFmtId="0" fontId="7" fillId="0" borderId="0" xfId="0" applyFont="1" applyBorder="1" applyAlignment="1">
      <alignment horizontal="left" vertical="top" wrapText="1"/>
    </xf>
    <xf numFmtId="0" fontId="7" fillId="0" borderId="105" xfId="0" applyFont="1" applyBorder="1" applyAlignment="1">
      <alignment horizontal="left" vertical="top" wrapText="1"/>
    </xf>
    <xf numFmtId="0" fontId="0" fillId="0" borderId="0" xfId="0" applyBorder="1" applyAlignment="1">
      <alignment horizontal="left" vertical="top" wrapText="1"/>
    </xf>
    <xf numFmtId="0" fontId="0" fillId="0" borderId="105" xfId="0" applyBorder="1" applyAlignment="1">
      <alignment horizontal="left" vertical="top" wrapText="1"/>
    </xf>
    <xf numFmtId="0" fontId="0" fillId="0" borderId="0" xfId="0" applyBorder="1" applyAlignment="1">
      <alignment horizontal="left" wrapText="1"/>
    </xf>
    <xf numFmtId="0" fontId="0" fillId="0" borderId="105" xfId="0" applyBorder="1" applyAlignment="1">
      <alignment horizontal="left" wrapText="1"/>
    </xf>
    <xf numFmtId="0" fontId="7" fillId="0" borderId="113" xfId="0" applyFont="1" applyBorder="1" applyAlignment="1">
      <alignment horizontal="center" vertical="center" wrapText="1"/>
    </xf>
    <xf numFmtId="0" fontId="0" fillId="0" borderId="101" xfId="0" applyBorder="1" applyAlignment="1">
      <alignment horizontal="center" vertical="center" wrapText="1"/>
    </xf>
    <xf numFmtId="0" fontId="7" fillId="0" borderId="114" xfId="0" applyNumberFormat="1" applyFont="1" applyBorder="1" applyAlignment="1">
      <alignment vertical="center" wrapText="1"/>
    </xf>
    <xf numFmtId="0" fontId="0" fillId="0" borderId="84" xfId="0" applyBorder="1" applyAlignment="1">
      <alignment vertical="center" wrapText="1"/>
    </xf>
    <xf numFmtId="0" fontId="0" fillId="0" borderId="117" xfId="0" applyBorder="1" applyAlignment="1">
      <alignment vertical="center" wrapText="1"/>
    </xf>
    <xf numFmtId="0" fontId="0" fillId="0" borderId="102" xfId="0" applyBorder="1" applyAlignment="1">
      <alignment vertical="center" wrapText="1"/>
    </xf>
    <xf numFmtId="0" fontId="0" fillId="0" borderId="99" xfId="0" applyBorder="1" applyAlignment="1">
      <alignment vertical="center" wrapText="1"/>
    </xf>
    <xf numFmtId="0" fontId="0" fillId="0" borderId="103" xfId="0" applyBorder="1" applyAlignment="1">
      <alignment vertical="center" wrapText="1"/>
    </xf>
    <xf numFmtId="0" fontId="7" fillId="0" borderId="107" xfId="0" applyNumberFormat="1" applyFont="1" applyBorder="1" applyAlignment="1">
      <alignment horizontal="left" vertical="center" wrapText="1"/>
    </xf>
    <xf numFmtId="0" fontId="0" fillId="0" borderId="107" xfId="0" applyBorder="1" applyAlignment="1">
      <alignment horizontal="left" vertical="center" wrapText="1"/>
    </xf>
    <xf numFmtId="0" fontId="0" fillId="0" borderId="107" xfId="0" applyBorder="1" applyAlignment="1">
      <alignment vertical="center" wrapText="1"/>
    </xf>
    <xf numFmtId="0" fontId="19" fillId="0" borderId="29" xfId="0" applyFont="1" applyBorder="1" applyAlignment="1">
      <alignment horizontal="center" vertical="center" wrapText="1"/>
    </xf>
    <xf numFmtId="0" fontId="7" fillId="0" borderId="98" xfId="0" applyFont="1" applyBorder="1" applyAlignment="1">
      <alignment horizontal="left" vertical="center" wrapText="1"/>
    </xf>
    <xf numFmtId="0" fontId="7" fillId="0" borderId="89" xfId="0" applyFont="1" applyBorder="1" applyAlignment="1">
      <alignment horizontal="left" vertical="center" wrapText="1"/>
    </xf>
    <xf numFmtId="0" fontId="7" fillId="0" borderId="116" xfId="0" applyFont="1" applyBorder="1" applyAlignment="1">
      <alignment horizontal="left" vertical="center" wrapText="1"/>
    </xf>
    <xf numFmtId="0" fontId="7" fillId="0" borderId="99" xfId="0" applyFont="1" applyBorder="1" applyAlignment="1">
      <alignment horizontal="left" vertical="center" wrapText="1"/>
    </xf>
    <xf numFmtId="0" fontId="7" fillId="0" borderId="115" xfId="0" applyFont="1" applyBorder="1" applyAlignment="1">
      <alignment horizontal="left" vertical="center" wrapText="1"/>
    </xf>
    <xf numFmtId="0" fontId="19" fillId="0" borderId="95" xfId="0" applyFont="1" applyBorder="1" applyAlignment="1">
      <alignment horizontal="center" vertical="center" wrapText="1"/>
    </xf>
    <xf numFmtId="0" fontId="0" fillId="0" borderId="84" xfId="0" applyBorder="1" applyAlignment="1">
      <alignment horizontal="center" vertical="center" wrapText="1"/>
    </xf>
    <xf numFmtId="0" fontId="0" fillId="0" borderId="85" xfId="0" applyBorder="1" applyAlignment="1">
      <alignment horizontal="center" vertical="center" wrapText="1"/>
    </xf>
    <xf numFmtId="0" fontId="3" fillId="0" borderId="84" xfId="0" applyFont="1" applyBorder="1" applyAlignment="1">
      <alignment vertical="center" wrapText="1"/>
    </xf>
    <xf numFmtId="0" fontId="0" fillId="0" borderId="85" xfId="0" applyBorder="1" applyAlignment="1">
      <alignment vertical="center" wrapText="1"/>
    </xf>
    <xf numFmtId="0" fontId="0" fillId="0" borderId="0" xfId="0" applyAlignment="1">
      <alignment vertical="center" wrapText="1"/>
    </xf>
    <xf numFmtId="0" fontId="0" fillId="0" borderId="105" xfId="0" applyBorder="1" applyAlignment="1">
      <alignment vertical="center" wrapText="1"/>
    </xf>
    <xf numFmtId="0" fontId="0" fillId="0" borderId="87" xfId="0" applyBorder="1" applyAlignment="1">
      <alignment vertical="center" wrapText="1"/>
    </xf>
    <xf numFmtId="0" fontId="0" fillId="0" borderId="88" xfId="0" applyBorder="1" applyAlignment="1">
      <alignment vertical="center" wrapText="1"/>
    </xf>
    <xf numFmtId="0" fontId="16" fillId="0" borderId="0" xfId="0" applyFont="1" applyAlignment="1">
      <alignment horizontal="left" vertical="center" wrapText="1"/>
    </xf>
    <xf numFmtId="0" fontId="0" fillId="0" borderId="0" xfId="0" applyAlignment="1">
      <alignment horizontal="left" vertical="center" wrapText="1"/>
    </xf>
    <xf numFmtId="0" fontId="6" fillId="0" borderId="21" xfId="0" applyFont="1" applyBorder="1" applyAlignment="1">
      <alignment horizontal="center" vertical="center"/>
    </xf>
    <xf numFmtId="0" fontId="9" fillId="0" borderId="0" xfId="0" applyFont="1" applyBorder="1" applyAlignment="1">
      <alignment horizontal="center" vertical="center"/>
    </xf>
    <xf numFmtId="0" fontId="6" fillId="0" borderId="21" xfId="0" applyFont="1" applyBorder="1" applyAlignment="1">
      <alignment horizontal="center" vertical="center" wrapText="1"/>
    </xf>
    <xf numFmtId="0" fontId="9" fillId="0" borderId="0" xfId="0" applyFont="1" applyBorder="1" applyAlignment="1">
      <alignment horizontal="center" vertical="center" wrapText="1"/>
    </xf>
    <xf numFmtId="0" fontId="10" fillId="0" borderId="102" xfId="0" applyFont="1" applyBorder="1" applyAlignment="1">
      <alignment vertical="center" wrapText="1"/>
    </xf>
    <xf numFmtId="0" fontId="18" fillId="0" borderId="0" xfId="0" applyFont="1" applyAlignment="1">
      <alignment wrapText="1"/>
    </xf>
    <xf numFmtId="0" fontId="0" fillId="0" borderId="98" xfId="0" applyNumberFormat="1" applyBorder="1" applyAlignment="1">
      <alignment vertical="center" wrapText="1"/>
    </xf>
    <xf numFmtId="0" fontId="0" fillId="0" borderId="89" xfId="0" applyBorder="1" applyAlignment="1">
      <alignment vertical="center" wrapText="1"/>
    </xf>
    <xf numFmtId="0" fontId="0" fillId="0" borderId="96" xfId="0" applyBorder="1" applyAlignment="1">
      <alignment vertical="center" wrapText="1"/>
    </xf>
    <xf numFmtId="0" fontId="10" fillId="0" borderId="100" xfId="0" applyFont="1" applyBorder="1" applyAlignment="1">
      <alignment vertical="center" wrapText="1"/>
    </xf>
    <xf numFmtId="0" fontId="0" fillId="0" borderId="90" xfId="0" applyBorder="1" applyAlignment="1">
      <alignment vertical="center" wrapText="1"/>
    </xf>
    <xf numFmtId="0" fontId="0" fillId="0" borderId="97" xfId="0" applyBorder="1" applyAlignment="1">
      <alignment vertical="center" wrapText="1"/>
    </xf>
    <xf numFmtId="0" fontId="0" fillId="0" borderId="98" xfId="0" applyBorder="1" applyAlignment="1">
      <alignment vertical="center" wrapText="1"/>
    </xf>
    <xf numFmtId="0" fontId="0" fillId="0" borderId="98" xfId="0" applyFont="1" applyBorder="1" applyAlignment="1">
      <alignment vertical="center" wrapText="1"/>
    </xf>
    <xf numFmtId="0" fontId="10" fillId="0" borderId="98" xfId="0" applyFont="1" applyBorder="1" applyAlignment="1">
      <alignment vertical="center" wrapText="1"/>
    </xf>
    <xf numFmtId="0" fontId="3" fillId="0" borderId="0" xfId="0" applyFont="1" applyBorder="1" applyAlignment="1">
      <alignment horizontal="left" vertical="center" wrapText="1"/>
    </xf>
    <xf numFmtId="0" fontId="14" fillId="0" borderId="0" xfId="0" applyFont="1" applyAlignment="1">
      <alignment horizontal="left" vertical="center" wrapText="1"/>
    </xf>
    <xf numFmtId="0" fontId="15" fillId="0" borderId="0" xfId="0" applyFont="1" applyAlignment="1">
      <alignment horizontal="left" vertical="center" wrapText="1"/>
    </xf>
    <xf numFmtId="0" fontId="6" fillId="0" borderId="49" xfId="0" applyFont="1" applyBorder="1" applyAlignment="1">
      <alignment horizontal="center" vertical="center"/>
    </xf>
    <xf numFmtId="0" fontId="9" fillId="0" borderId="46" xfId="0" applyFont="1" applyBorder="1" applyAlignment="1">
      <alignment horizontal="center" vertical="center"/>
    </xf>
    <xf numFmtId="0" fontId="6" fillId="0" borderId="49" xfId="0" applyFont="1" applyBorder="1" applyAlignment="1">
      <alignment horizontal="center" vertical="center" wrapText="1"/>
    </xf>
    <xf numFmtId="0" fontId="9" fillId="0" borderId="46" xfId="0" applyFont="1" applyBorder="1" applyAlignment="1">
      <alignment horizontal="center" vertical="center" wrapText="1"/>
    </xf>
    <xf numFmtId="0" fontId="3" fillId="0" borderId="0" xfId="0" applyFont="1" applyFill="1" applyBorder="1" applyAlignment="1">
      <alignment horizontal="left" vertical="center" wrapText="1"/>
    </xf>
    <xf numFmtId="0" fontId="1" fillId="0" borderId="76" xfId="0" applyFont="1" applyBorder="1" applyAlignment="1">
      <alignment horizontal="left" vertical="top" wrapText="1"/>
    </xf>
    <xf numFmtId="0" fontId="0" fillId="0" borderId="77" xfId="0" applyBorder="1" applyAlignment="1">
      <alignment horizontal="left" vertical="top" wrapText="1"/>
    </xf>
    <xf numFmtId="0" fontId="0" fillId="0" borderId="21" xfId="0" applyBorder="1" applyAlignment="1">
      <alignment horizontal="left" vertical="top" wrapText="1"/>
    </xf>
    <xf numFmtId="0" fontId="0" fillId="0" borderId="22" xfId="0" applyBorder="1" applyAlignment="1">
      <alignment horizontal="left" vertical="top" wrapText="1"/>
    </xf>
    <xf numFmtId="0" fontId="0" fillId="0" borderId="78" xfId="0" applyBorder="1" applyAlignment="1">
      <alignment horizontal="left" vertical="top" wrapText="1"/>
    </xf>
    <xf numFmtId="0" fontId="0" fillId="0" borderId="79" xfId="0" applyBorder="1" applyAlignment="1">
      <alignment horizontal="left" vertical="top" wrapText="1"/>
    </xf>
    <xf numFmtId="0" fontId="0" fillId="0" borderId="82" xfId="0" applyBorder="1" applyAlignment="1">
      <alignment horizontal="left" vertical="top" wrapText="1"/>
    </xf>
    <xf numFmtId="0" fontId="0" fillId="0" borderId="46" xfId="0" applyBorder="1" applyAlignment="1">
      <alignment horizontal="left" vertical="top" wrapText="1"/>
    </xf>
    <xf numFmtId="0" fontId="0" fillId="0" borderId="52" xfId="0" applyBorder="1" applyAlignment="1">
      <alignment horizontal="left" vertical="top" wrapText="1"/>
    </xf>
    <xf numFmtId="0" fontId="1" fillId="0" borderId="70" xfId="0" applyFont="1" applyBorder="1" applyAlignment="1">
      <alignment horizontal="left" vertical="top" wrapText="1"/>
    </xf>
    <xf numFmtId="0" fontId="1" fillId="0" borderId="27" xfId="0" applyFont="1" applyBorder="1" applyAlignment="1">
      <alignment horizontal="left" vertical="top" wrapText="1"/>
    </xf>
    <xf numFmtId="0" fontId="1" fillId="0" borderId="73" xfId="0" applyFont="1" applyBorder="1" applyAlignment="1">
      <alignment horizontal="left" vertical="top" wrapText="1"/>
    </xf>
    <xf numFmtId="0" fontId="1" fillId="0" borderId="71" xfId="0" applyFont="1" applyBorder="1" applyAlignment="1">
      <alignment horizontal="left" vertical="top" wrapText="1"/>
    </xf>
    <xf numFmtId="0" fontId="1" fillId="0" borderId="28" xfId="0" applyFont="1" applyBorder="1" applyAlignment="1">
      <alignment horizontal="left" vertical="top" wrapText="1"/>
    </xf>
    <xf numFmtId="0" fontId="1" fillId="0" borderId="74" xfId="0" applyFont="1" applyBorder="1" applyAlignment="1">
      <alignment horizontal="left" vertical="top" wrapText="1"/>
    </xf>
    <xf numFmtId="0" fontId="1" fillId="0" borderId="72" xfId="0" applyFont="1" applyBorder="1" applyAlignment="1">
      <alignment horizontal="left" vertical="top" wrapText="1"/>
    </xf>
    <xf numFmtId="0" fontId="1" fillId="0" borderId="4" xfId="0" applyFont="1" applyBorder="1" applyAlignment="1">
      <alignment horizontal="left" vertical="top" wrapText="1"/>
    </xf>
    <xf numFmtId="0" fontId="1" fillId="0" borderId="75" xfId="0" applyFont="1" applyBorder="1" applyAlignment="1">
      <alignment horizontal="left" vertical="top" wrapText="1"/>
    </xf>
    <xf numFmtId="0" fontId="1" fillId="0" borderId="80" xfId="0" applyFont="1" applyBorder="1" applyAlignment="1">
      <alignment horizontal="left" vertical="top" wrapText="1"/>
    </xf>
    <xf numFmtId="0" fontId="1" fillId="0" borderId="58" xfId="0" applyFont="1" applyBorder="1" applyAlignment="1">
      <alignment horizontal="left" vertical="top" wrapText="1"/>
    </xf>
    <xf numFmtId="0" fontId="1" fillId="0" borderId="81" xfId="0" applyFont="1" applyBorder="1" applyAlignment="1">
      <alignment horizontal="left" vertical="top" wrapText="1"/>
    </xf>
    <xf numFmtId="0" fontId="14" fillId="0" borderId="0" xfId="0" applyFont="1" applyAlignment="1">
      <alignment horizontal="left" vertical="top" wrapText="1"/>
    </xf>
    <xf numFmtId="0" fontId="0" fillId="0" borderId="0" xfId="0" applyAlignment="1">
      <alignment horizontal="left" vertical="top" wrapText="1"/>
    </xf>
    <xf numFmtId="0" fontId="3" fillId="0" borderId="0" xfId="0" applyFont="1" applyBorder="1" applyAlignment="1">
      <alignment horizontal="right" wrapText="1"/>
    </xf>
    <xf numFmtId="0" fontId="3" fillId="0" borderId="0" xfId="0" applyFont="1" applyAlignment="1">
      <alignment wrapText="1"/>
    </xf>
    <xf numFmtId="0" fontId="3" fillId="0" borderId="0" xfId="0" applyFont="1" applyAlignment="1">
      <alignment horizontal="left" vertical="center" wrapText="1"/>
    </xf>
    <xf numFmtId="0" fontId="3" fillId="0" borderId="0" xfId="0" applyFont="1" applyBorder="1" applyAlignment="1">
      <alignment horizontal="right" vertical="center" wrapText="1"/>
    </xf>
    <xf numFmtId="49" fontId="3" fillId="0" borderId="0" xfId="0" applyNumberFormat="1" applyFont="1" applyFill="1" applyBorder="1" applyAlignment="1">
      <alignment horizontal="left" vertical="center" wrapText="1"/>
    </xf>
    <xf numFmtId="0" fontId="3" fillId="0" borderId="22" xfId="0" applyFont="1" applyBorder="1" applyAlignment="1">
      <alignment horizontal="left" vertical="center" wrapText="1"/>
    </xf>
    <xf numFmtId="0" fontId="9" fillId="0" borderId="22" xfId="0" applyFont="1" applyBorder="1" applyAlignment="1">
      <alignment horizontal="center" vertical="center"/>
    </xf>
    <xf numFmtId="0" fontId="3" fillId="0" borderId="0" xfId="0" applyFont="1" applyAlignment="1">
      <alignment horizontal="right" wrapText="1"/>
    </xf>
    <xf numFmtId="0" fontId="15" fillId="0" borderId="0" xfId="0" applyFont="1" applyAlignment="1">
      <alignment wrapText="1"/>
    </xf>
    <xf numFmtId="0" fontId="0" fillId="0" borderId="0" xfId="0" applyAlignment="1">
      <alignment wrapText="1"/>
    </xf>
    <xf numFmtId="165" fontId="14" fillId="0" borderId="0" xfId="0" applyNumberFormat="1" applyFont="1" applyAlignment="1">
      <alignment horizontal="left" vertical="center" wrapText="1"/>
    </xf>
    <xf numFmtId="0" fontId="10" fillId="0" borderId="0" xfId="0" applyFont="1" applyAlignment="1">
      <alignment wrapText="1"/>
    </xf>
    <xf numFmtId="0" fontId="7" fillId="0" borderId="120" xfId="0" applyNumberFormat="1" applyFont="1" applyBorder="1" applyAlignment="1">
      <alignment vertical="center" wrapText="1"/>
    </xf>
    <xf numFmtId="0" fontId="7" fillId="0" borderId="121" xfId="0" applyFont="1" applyBorder="1" applyAlignment="1">
      <alignment vertical="center" wrapText="1"/>
    </xf>
    <xf numFmtId="0" fontId="7" fillId="0" borderId="122" xfId="0" applyFont="1" applyBorder="1" applyAlignment="1">
      <alignment vertical="center" wrapText="1"/>
    </xf>
    <xf numFmtId="0" fontId="7" fillId="0" borderId="123" xfId="0" applyFont="1" applyBorder="1" applyAlignment="1">
      <alignment horizontal="center" vertical="center" wrapText="1"/>
    </xf>
    <xf numFmtId="0" fontId="20" fillId="0" borderId="105" xfId="0" applyFont="1" applyBorder="1" applyAlignment="1">
      <alignment horizontal="right"/>
    </xf>
    <xf numFmtId="0" fontId="7" fillId="0" borderId="116" xfId="0" applyFont="1" applyBorder="1" applyAlignment="1">
      <alignment horizontal="center" vertical="center" wrapText="1"/>
    </xf>
    <xf numFmtId="0" fontId="7" fillId="0" borderId="102" xfId="0" applyNumberFormat="1" applyFont="1" applyBorder="1" applyAlignment="1">
      <alignment vertical="center" wrapText="1"/>
    </xf>
    <xf numFmtId="0" fontId="7" fillId="0" borderId="115" xfId="0" applyFont="1" applyBorder="1" applyAlignment="1">
      <alignment horizontal="center" vertical="center" wrapText="1"/>
    </xf>
    <xf numFmtId="0" fontId="7" fillId="0" borderId="124" xfId="0" applyFont="1" applyBorder="1" applyAlignment="1">
      <alignment horizontal="center" vertical="center"/>
    </xf>
    <xf numFmtId="0" fontId="7" fillId="0" borderId="124" xfId="0" applyFont="1" applyBorder="1" applyAlignment="1">
      <alignment horizontal="center" vertical="center" wrapText="1"/>
    </xf>
    <xf numFmtId="0" fontId="7" fillId="0" borderId="124" xfId="0" applyFont="1" applyBorder="1" applyAlignment="1">
      <alignment horizontal="center" vertical="center"/>
    </xf>
    <xf numFmtId="0" fontId="7" fillId="0" borderId="124" xfId="0" applyFont="1" applyBorder="1" applyAlignment="1">
      <alignment wrapText="1"/>
    </xf>
    <xf numFmtId="0" fontId="7" fillId="0" borderId="124" xfId="0" applyFont="1" applyBorder="1" applyAlignment="1">
      <alignment horizontal="right"/>
    </xf>
    <xf numFmtId="0" fontId="7" fillId="0" borderId="125" xfId="0" applyFont="1" applyBorder="1" applyAlignment="1">
      <alignment horizontal="center" vertical="center" wrapText="1"/>
    </xf>
    <xf numFmtId="0" fontId="0" fillId="0" borderId="89" xfId="0" applyBorder="1" applyAlignment="1">
      <alignment wrapText="1"/>
    </xf>
    <xf numFmtId="0" fontId="0" fillId="0" borderId="96" xfId="0" applyBorder="1" applyAlignment="1">
      <alignment wrapText="1"/>
    </xf>
    <xf numFmtId="0" fontId="7" fillId="0" borderId="43" xfId="0" applyFont="1" applyBorder="1" applyAlignment="1">
      <alignment horizontal="right"/>
    </xf>
    <xf numFmtId="0" fontId="7" fillId="0" borderId="124" xfId="0" applyFont="1" applyBorder="1" applyAlignment="1">
      <alignment horizontal="center" vertical="center" wrapText="1"/>
    </xf>
    <xf numFmtId="0" fontId="7" fillId="0" borderId="124" xfId="0" applyFont="1" applyBorder="1" applyAlignment="1">
      <alignment horizontal="left" vertical="center" wrapText="1"/>
    </xf>
    <xf numFmtId="0" fontId="21" fillId="0" borderId="95" xfId="0" applyFont="1" applyBorder="1" applyAlignment="1" applyProtection="1"/>
    <xf numFmtId="0" fontId="7" fillId="0" borderId="85" xfId="0" applyFont="1" applyBorder="1" applyAlignment="1">
      <alignment horizontal="right"/>
    </xf>
    <xf numFmtId="0" fontId="22" fillId="0" borderId="124" xfId="0" applyFont="1" applyBorder="1" applyAlignment="1" applyProtection="1"/>
    <xf numFmtId="0" fontId="7" fillId="0" borderId="87" xfId="0" applyFont="1" applyBorder="1" applyAlignment="1">
      <alignment vertical="center"/>
    </xf>
    <xf numFmtId="0" fontId="23" fillId="0" borderId="124" xfId="1" applyFont="1" applyBorder="1" applyAlignment="1" applyProtection="1"/>
    <xf numFmtId="0" fontId="7" fillId="0" borderId="124" xfId="0" applyFont="1" applyBorder="1" applyAlignment="1">
      <alignment horizontal="center"/>
    </xf>
    <xf numFmtId="0" fontId="7" fillId="0" borderId="87" xfId="0" applyFont="1" applyBorder="1" applyAlignment="1">
      <alignment horizontal="left"/>
    </xf>
    <xf numFmtId="0" fontId="7" fillId="0" borderId="126" xfId="0" applyFont="1" applyBorder="1" applyAlignment="1">
      <alignment horizontal="center" vertical="center"/>
    </xf>
    <xf numFmtId="0" fontId="7" fillId="0" borderId="126" xfId="0" applyFont="1" applyBorder="1" applyAlignment="1">
      <alignment shrinkToFit="1"/>
    </xf>
    <xf numFmtId="0" fontId="0" fillId="0" borderId="127" xfId="0" applyBorder="1" applyAlignment="1">
      <alignment shrinkToFit="1"/>
    </xf>
    <xf numFmtId="0" fontId="7" fillId="0" borderId="110" xfId="0" applyNumberFormat="1" applyFont="1" applyBorder="1" applyAlignment="1">
      <alignment vertical="center" wrapText="1"/>
    </xf>
    <xf numFmtId="0" fontId="0" fillId="0" borderId="110" xfId="0" applyBorder="1" applyAlignment="1">
      <alignment vertical="center" wrapText="1"/>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1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4</xdr:col>
      <xdr:colOff>833437</xdr:colOff>
      <xdr:row>1</xdr:row>
      <xdr:rowOff>55563</xdr:rowOff>
    </xdr:from>
    <xdr:to>
      <xdr:col>5</xdr:col>
      <xdr:colOff>75019</xdr:colOff>
      <xdr:row>4</xdr:row>
      <xdr:rowOff>131996</xdr:rowOff>
    </xdr:to>
    <xdr:pic>
      <xdr:nvPicPr>
        <xdr:cNvPr id="2" name="Picture 1" descr="http://forestsfortomorrow.ca/ProgramManagement/Communications/Logos/Three_Tree_Words/ThreeTreeWords1.jpg"/>
        <xdr:cNvPicPr>
          <a:picLocks noChangeAspect="1" noChangeArrowheads="1"/>
        </xdr:cNvPicPr>
      </xdr:nvPicPr>
      <xdr:blipFill>
        <a:blip xmlns:r="http://schemas.openxmlformats.org/officeDocument/2006/relationships" r:embed="rId1" cstate="print"/>
        <a:srcRect/>
        <a:stretch>
          <a:fillRect/>
        </a:stretch>
      </xdr:blipFill>
      <xdr:spPr bwMode="auto">
        <a:xfrm>
          <a:off x="6818312" y="214313"/>
          <a:ext cx="1130707" cy="647933"/>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833437</xdr:colOff>
      <xdr:row>1</xdr:row>
      <xdr:rowOff>55563</xdr:rowOff>
    </xdr:from>
    <xdr:to>
      <xdr:col>5</xdr:col>
      <xdr:colOff>75019</xdr:colOff>
      <xdr:row>4</xdr:row>
      <xdr:rowOff>131996</xdr:rowOff>
    </xdr:to>
    <xdr:pic>
      <xdr:nvPicPr>
        <xdr:cNvPr id="2" name="Picture 1" descr="http://forestsfortomorrow.ca/ProgramManagement/Communications/Logos/Three_Tree_Words/ThreeTreeWords1.jpg"/>
        <xdr:cNvPicPr>
          <a:picLocks noChangeAspect="1" noChangeArrowheads="1"/>
        </xdr:cNvPicPr>
      </xdr:nvPicPr>
      <xdr:blipFill>
        <a:blip xmlns:r="http://schemas.openxmlformats.org/officeDocument/2006/relationships" r:embed="rId1" cstate="print"/>
        <a:srcRect/>
        <a:stretch>
          <a:fillRect/>
        </a:stretch>
      </xdr:blipFill>
      <xdr:spPr bwMode="auto">
        <a:xfrm>
          <a:off x="6805612" y="217488"/>
          <a:ext cx="1127532" cy="647933"/>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674687</xdr:colOff>
      <xdr:row>0</xdr:row>
      <xdr:rowOff>63500</xdr:rowOff>
    </xdr:from>
    <xdr:to>
      <xdr:col>4</xdr:col>
      <xdr:colOff>1805394</xdr:colOff>
      <xdr:row>4</xdr:row>
      <xdr:rowOff>76433</xdr:rowOff>
    </xdr:to>
    <xdr:pic>
      <xdr:nvPicPr>
        <xdr:cNvPr id="2" name="Picture 1" descr="http://forestsfortomorrow.ca/ProgramManagement/Communications/Logos/Three_Tree_Words/ThreeTreeWords1.jpg"/>
        <xdr:cNvPicPr>
          <a:picLocks noChangeAspect="1" noChangeArrowheads="1"/>
        </xdr:cNvPicPr>
      </xdr:nvPicPr>
      <xdr:blipFill>
        <a:blip xmlns:r="http://schemas.openxmlformats.org/officeDocument/2006/relationships" r:embed="rId1" cstate="print"/>
        <a:srcRect/>
        <a:stretch>
          <a:fillRect/>
        </a:stretch>
      </xdr:blipFill>
      <xdr:spPr bwMode="auto">
        <a:xfrm>
          <a:off x="6646862" y="63500"/>
          <a:ext cx="1130707" cy="652695"/>
        </a:xfrm>
        <a:prstGeom prst="rect">
          <a:avLst/>
        </a:prstGeom>
        <a:noFill/>
        <a:ln w="9525">
          <a:noFill/>
          <a:miter lim="800000"/>
          <a:headEnd/>
          <a:tailEnd/>
        </a:ln>
      </xdr:spPr>
    </xdr:pic>
    <xdr:clientData/>
  </xdr:twoCellAnchor>
  <xdr:twoCellAnchor>
    <xdr:from>
      <xdr:col>4</xdr:col>
      <xdr:colOff>547688</xdr:colOff>
      <xdr:row>4</xdr:row>
      <xdr:rowOff>31750</xdr:rowOff>
    </xdr:from>
    <xdr:to>
      <xdr:col>4</xdr:col>
      <xdr:colOff>833438</xdr:colOff>
      <xdr:row>8</xdr:row>
      <xdr:rowOff>134938</xdr:rowOff>
    </xdr:to>
    <xdr:sp macro="" textlink="">
      <xdr:nvSpPr>
        <xdr:cNvPr id="3" name="Right Brace 2"/>
        <xdr:cNvSpPr/>
      </xdr:nvSpPr>
      <xdr:spPr bwMode="auto">
        <a:xfrm>
          <a:off x="6532563" y="777875"/>
          <a:ext cx="285750" cy="738188"/>
        </a:xfrm>
        <a:prstGeom prst="rightBrace">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en-US" sz="1100"/>
        </a:p>
      </xdr:txBody>
    </xdr:sp>
    <xdr:clientData/>
  </xdr:twoCellAnchor>
  <xdr:twoCellAnchor>
    <xdr:from>
      <xdr:col>2</xdr:col>
      <xdr:colOff>1230313</xdr:colOff>
      <xdr:row>4</xdr:row>
      <xdr:rowOff>15875</xdr:rowOff>
    </xdr:from>
    <xdr:to>
      <xdr:col>2</xdr:col>
      <xdr:colOff>1516063</xdr:colOff>
      <xdr:row>8</xdr:row>
      <xdr:rowOff>119063</xdr:rowOff>
    </xdr:to>
    <xdr:sp macro="" textlink="">
      <xdr:nvSpPr>
        <xdr:cNvPr id="4" name="Right Brace 3"/>
        <xdr:cNvSpPr/>
      </xdr:nvSpPr>
      <xdr:spPr bwMode="auto">
        <a:xfrm>
          <a:off x="3436938" y="762000"/>
          <a:ext cx="285750" cy="738188"/>
        </a:xfrm>
        <a:prstGeom prst="rightBrace">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en-US" sz="1100"/>
        </a:p>
      </xdr:txBody>
    </xdr:sp>
    <xdr:clientData/>
  </xdr:twoCellAnchor>
  <xdr:twoCellAnchor>
    <xdr:from>
      <xdr:col>4</xdr:col>
      <xdr:colOff>992188</xdr:colOff>
      <xdr:row>6</xdr:row>
      <xdr:rowOff>95250</xdr:rowOff>
    </xdr:from>
    <xdr:to>
      <xdr:col>6</xdr:col>
      <xdr:colOff>277813</xdr:colOff>
      <xdr:row>7</xdr:row>
      <xdr:rowOff>87312</xdr:rowOff>
    </xdr:to>
    <xdr:cxnSp macro="">
      <xdr:nvCxnSpPr>
        <xdr:cNvPr id="6" name="Straight Arrow Connector 5"/>
        <xdr:cNvCxnSpPr/>
      </xdr:nvCxnSpPr>
      <xdr:spPr bwMode="auto">
        <a:xfrm>
          <a:off x="6977063" y="1047750"/>
          <a:ext cx="1619250" cy="150812"/>
        </a:xfrm>
        <a:prstGeom prst="straightConnector1">
          <a:avLst/>
        </a:prstGeom>
        <a:solidFill>
          <a:srgbClr val="FFFFFF"/>
        </a:solidFill>
        <a:ln w="9525" cap="flat" cmpd="sng" algn="ctr">
          <a:solidFill>
            <a:srgbClr val="000000"/>
          </a:solidFill>
          <a:prstDash val="solid"/>
          <a:round/>
          <a:headEnd type="none" w="med" len="med"/>
          <a:tailEnd type="arrow"/>
        </a:ln>
        <a:effectLst/>
      </xdr:spPr>
    </xdr:cxnSp>
    <xdr:clientData/>
  </xdr:twoCellAnchor>
  <xdr:twoCellAnchor>
    <xdr:from>
      <xdr:col>2</xdr:col>
      <xdr:colOff>134938</xdr:colOff>
      <xdr:row>31</xdr:row>
      <xdr:rowOff>31750</xdr:rowOff>
    </xdr:from>
    <xdr:to>
      <xdr:col>2</xdr:col>
      <xdr:colOff>420688</xdr:colOff>
      <xdr:row>35</xdr:row>
      <xdr:rowOff>134938</xdr:rowOff>
    </xdr:to>
    <xdr:sp macro="" textlink="">
      <xdr:nvSpPr>
        <xdr:cNvPr id="7" name="Right Brace 6"/>
        <xdr:cNvSpPr/>
      </xdr:nvSpPr>
      <xdr:spPr bwMode="auto">
        <a:xfrm>
          <a:off x="2341563" y="13430250"/>
          <a:ext cx="285750" cy="738188"/>
        </a:xfrm>
        <a:prstGeom prst="rightBrace">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en-US" sz="1100"/>
        </a:p>
      </xdr:txBody>
    </xdr:sp>
    <xdr:clientData/>
  </xdr:twoCellAnchor>
  <xdr:twoCellAnchor>
    <xdr:from>
      <xdr:col>2</xdr:col>
      <xdr:colOff>666750</xdr:colOff>
      <xdr:row>33</xdr:row>
      <xdr:rowOff>79375</xdr:rowOff>
    </xdr:from>
    <xdr:to>
      <xdr:col>6</xdr:col>
      <xdr:colOff>293687</xdr:colOff>
      <xdr:row>33</xdr:row>
      <xdr:rowOff>87313</xdr:rowOff>
    </xdr:to>
    <xdr:cxnSp macro="">
      <xdr:nvCxnSpPr>
        <xdr:cNvPr id="9" name="Straight Arrow Connector 8"/>
        <xdr:cNvCxnSpPr/>
      </xdr:nvCxnSpPr>
      <xdr:spPr bwMode="auto">
        <a:xfrm flipV="1">
          <a:off x="2873375" y="13668375"/>
          <a:ext cx="5738812" cy="7938"/>
        </a:xfrm>
        <a:prstGeom prst="straightConnector1">
          <a:avLst/>
        </a:prstGeom>
        <a:solidFill>
          <a:srgbClr val="FFFFFF"/>
        </a:solidFill>
        <a:ln w="9525" cap="flat" cmpd="sng" algn="ctr">
          <a:solidFill>
            <a:srgbClr val="000000"/>
          </a:solidFill>
          <a:prstDash val="solid"/>
          <a:round/>
          <a:headEnd type="none" w="med" len="med"/>
          <a:tailEnd type="arrow"/>
        </a:ln>
        <a:effectLst/>
      </xdr:spPr>
    </xdr:cxnSp>
    <xdr:clientData/>
  </xdr:twoCellAnchor>
  <xdr:twoCellAnchor>
    <xdr:from>
      <xdr:col>6</xdr:col>
      <xdr:colOff>79375</xdr:colOff>
      <xdr:row>38</xdr:row>
      <xdr:rowOff>87312</xdr:rowOff>
    </xdr:from>
    <xdr:to>
      <xdr:col>6</xdr:col>
      <xdr:colOff>285750</xdr:colOff>
      <xdr:row>38</xdr:row>
      <xdr:rowOff>88900</xdr:rowOff>
    </xdr:to>
    <xdr:cxnSp macro="">
      <xdr:nvCxnSpPr>
        <xdr:cNvPr id="10" name="Straight Arrow Connector 9"/>
        <xdr:cNvCxnSpPr/>
      </xdr:nvCxnSpPr>
      <xdr:spPr bwMode="auto">
        <a:xfrm>
          <a:off x="8585200" y="6497637"/>
          <a:ext cx="206375" cy="1588"/>
        </a:xfrm>
        <a:prstGeom prst="straightConnector1">
          <a:avLst/>
        </a:prstGeom>
        <a:solidFill>
          <a:srgbClr val="FFFFFF"/>
        </a:solidFill>
        <a:ln w="9525" cap="flat" cmpd="sng" algn="ctr">
          <a:solidFill>
            <a:srgbClr val="000000"/>
          </a:solidFill>
          <a:prstDash val="solid"/>
          <a:round/>
          <a:headEnd type="none" w="med" len="med"/>
          <a:tailEnd type="arrow"/>
        </a:ln>
        <a:effectLst/>
      </xdr:spPr>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63501</xdr:colOff>
      <xdr:row>0</xdr:row>
      <xdr:rowOff>79374</xdr:rowOff>
    </xdr:from>
    <xdr:to>
      <xdr:col>4</xdr:col>
      <xdr:colOff>1194208</xdr:colOff>
      <xdr:row>3</xdr:row>
      <xdr:rowOff>187557</xdr:rowOff>
    </xdr:to>
    <xdr:pic>
      <xdr:nvPicPr>
        <xdr:cNvPr id="3" name="Picture 2" descr="http://forestsfortomorrow.ca/ProgramManagement/Communications/Logos/Three_Tree_Words/ThreeTreeWords1.jpg"/>
        <xdr:cNvPicPr>
          <a:picLocks noChangeAspect="1" noChangeArrowheads="1"/>
        </xdr:cNvPicPr>
      </xdr:nvPicPr>
      <xdr:blipFill>
        <a:blip xmlns:r="http://schemas.openxmlformats.org/officeDocument/2006/relationships" r:embed="rId1" cstate="print"/>
        <a:srcRect/>
        <a:stretch>
          <a:fillRect/>
        </a:stretch>
      </xdr:blipFill>
      <xdr:spPr bwMode="auto">
        <a:xfrm>
          <a:off x="6667501" y="79374"/>
          <a:ext cx="1130707" cy="647933"/>
        </a:xfrm>
        <a:prstGeom prst="rect">
          <a:avLst/>
        </a:prstGeom>
        <a:noFill/>
        <a:ln w="9525">
          <a:noFill/>
          <a:miter lim="800000"/>
          <a:headEnd/>
          <a:tailEnd/>
        </a:ln>
      </xdr:spPr>
    </xdr:pic>
    <xdr:clientData/>
  </xdr:twoCellAnchor>
  <xdr:twoCellAnchor>
    <xdr:from>
      <xdr:col>4</xdr:col>
      <xdr:colOff>642938</xdr:colOff>
      <xdr:row>4</xdr:row>
      <xdr:rowOff>31750</xdr:rowOff>
    </xdr:from>
    <xdr:to>
      <xdr:col>4</xdr:col>
      <xdr:colOff>928688</xdr:colOff>
      <xdr:row>8</xdr:row>
      <xdr:rowOff>134938</xdr:rowOff>
    </xdr:to>
    <xdr:sp macro="" textlink="">
      <xdr:nvSpPr>
        <xdr:cNvPr id="4" name="Right Brace 3"/>
        <xdr:cNvSpPr/>
      </xdr:nvSpPr>
      <xdr:spPr bwMode="auto">
        <a:xfrm>
          <a:off x="7246938" y="762000"/>
          <a:ext cx="285750" cy="738188"/>
        </a:xfrm>
        <a:prstGeom prst="rightBrace">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en-US" sz="1100"/>
        </a:p>
      </xdr:txBody>
    </xdr:sp>
    <xdr:clientData/>
  </xdr:twoCellAnchor>
  <xdr:twoCellAnchor>
    <xdr:from>
      <xdr:col>4</xdr:col>
      <xdr:colOff>1047750</xdr:colOff>
      <xdr:row>6</xdr:row>
      <xdr:rowOff>87313</xdr:rowOff>
    </xdr:from>
    <xdr:to>
      <xdr:col>5</xdr:col>
      <xdr:colOff>301625</xdr:colOff>
      <xdr:row>6</xdr:row>
      <xdr:rowOff>88901</xdr:rowOff>
    </xdr:to>
    <xdr:cxnSp macro="">
      <xdr:nvCxnSpPr>
        <xdr:cNvPr id="6" name="Straight Arrow Connector 5"/>
        <xdr:cNvCxnSpPr/>
      </xdr:nvCxnSpPr>
      <xdr:spPr bwMode="auto">
        <a:xfrm>
          <a:off x="7651750" y="1135063"/>
          <a:ext cx="904875" cy="1588"/>
        </a:xfrm>
        <a:prstGeom prst="straightConnector1">
          <a:avLst/>
        </a:prstGeom>
        <a:solidFill>
          <a:srgbClr val="FFFFFF"/>
        </a:solidFill>
        <a:ln w="9525" cap="flat" cmpd="sng" algn="ctr">
          <a:solidFill>
            <a:srgbClr val="000000"/>
          </a:solidFill>
          <a:prstDash val="solid"/>
          <a:round/>
          <a:headEnd type="none" w="med" len="med"/>
          <a:tailEnd type="arrow"/>
        </a:ln>
        <a:effectLst/>
      </xdr:spPr>
    </xdr:cxnSp>
    <xdr:clientData/>
  </xdr:twoCellAnchor>
  <xdr:twoCellAnchor>
    <xdr:from>
      <xdr:col>1</xdr:col>
      <xdr:colOff>714375</xdr:colOff>
      <xdr:row>45</xdr:row>
      <xdr:rowOff>63500</xdr:rowOff>
    </xdr:from>
    <xdr:to>
      <xdr:col>1</xdr:col>
      <xdr:colOff>1000125</xdr:colOff>
      <xdr:row>50</xdr:row>
      <xdr:rowOff>7938</xdr:rowOff>
    </xdr:to>
    <xdr:sp macro="" textlink="">
      <xdr:nvSpPr>
        <xdr:cNvPr id="7" name="Right Brace 6"/>
        <xdr:cNvSpPr/>
      </xdr:nvSpPr>
      <xdr:spPr bwMode="auto">
        <a:xfrm>
          <a:off x="2365375" y="6762750"/>
          <a:ext cx="285750" cy="738188"/>
        </a:xfrm>
        <a:prstGeom prst="rightBrace">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en-US" sz="1100"/>
        </a:p>
      </xdr:txBody>
    </xdr:sp>
    <xdr:clientData/>
  </xdr:twoCellAnchor>
  <xdr:twoCellAnchor>
    <xdr:from>
      <xdr:col>1</xdr:col>
      <xdr:colOff>1047750</xdr:colOff>
      <xdr:row>47</xdr:row>
      <xdr:rowOff>79375</xdr:rowOff>
    </xdr:from>
    <xdr:to>
      <xdr:col>5</xdr:col>
      <xdr:colOff>269875</xdr:colOff>
      <xdr:row>47</xdr:row>
      <xdr:rowOff>111125</xdr:rowOff>
    </xdr:to>
    <xdr:cxnSp macro="">
      <xdr:nvCxnSpPr>
        <xdr:cNvPr id="9" name="Straight Arrow Connector 8"/>
        <xdr:cNvCxnSpPr/>
      </xdr:nvCxnSpPr>
      <xdr:spPr bwMode="auto">
        <a:xfrm flipV="1">
          <a:off x="2698750" y="7096125"/>
          <a:ext cx="5826125" cy="31750"/>
        </a:xfrm>
        <a:prstGeom prst="straightConnector1">
          <a:avLst/>
        </a:prstGeom>
        <a:solidFill>
          <a:srgbClr val="FFFFFF"/>
        </a:solidFill>
        <a:ln w="9525" cap="flat" cmpd="sng" algn="ctr">
          <a:solidFill>
            <a:srgbClr val="000000"/>
          </a:solidFill>
          <a:prstDash val="solid"/>
          <a:round/>
          <a:headEnd type="none" w="med" len="med"/>
          <a:tailEnd type="arrow"/>
        </a:ln>
        <a:effectLst/>
      </xdr:spPr>
    </xdr:cxnSp>
    <xdr:clientData/>
  </xdr:twoCellAnchor>
  <xdr:twoCellAnchor>
    <xdr:from>
      <xdr:col>5</xdr:col>
      <xdr:colOff>79375</xdr:colOff>
      <xdr:row>52</xdr:row>
      <xdr:rowOff>87312</xdr:rowOff>
    </xdr:from>
    <xdr:to>
      <xdr:col>5</xdr:col>
      <xdr:colOff>285750</xdr:colOff>
      <xdr:row>52</xdr:row>
      <xdr:rowOff>88900</xdr:rowOff>
    </xdr:to>
    <xdr:cxnSp macro="">
      <xdr:nvCxnSpPr>
        <xdr:cNvPr id="8" name="Straight Arrow Connector 7"/>
        <xdr:cNvCxnSpPr/>
      </xdr:nvCxnSpPr>
      <xdr:spPr bwMode="auto">
        <a:xfrm>
          <a:off x="8585200" y="6497637"/>
          <a:ext cx="206375" cy="1588"/>
        </a:xfrm>
        <a:prstGeom prst="straightConnector1">
          <a:avLst/>
        </a:prstGeom>
        <a:solidFill>
          <a:srgbClr val="FFFFFF"/>
        </a:solidFill>
        <a:ln w="9525" cap="flat" cmpd="sng" algn="ctr">
          <a:solidFill>
            <a:srgbClr val="000000"/>
          </a:solidFill>
          <a:prstDash val="solid"/>
          <a:round/>
          <a:headEnd type="none" w="med" len="med"/>
          <a:tailEnd type="arrow"/>
        </a:ln>
        <a:effectLst/>
      </xdr:spPr>
    </xdr:cxnSp>
    <xdr:clientData/>
  </xdr:twoCellAnchor>
  <xdr:twoCellAnchor>
    <xdr:from>
      <xdr:col>6</xdr:col>
      <xdr:colOff>3762376</xdr:colOff>
      <xdr:row>35</xdr:row>
      <xdr:rowOff>103187</xdr:rowOff>
    </xdr:from>
    <xdr:to>
      <xdr:col>6</xdr:col>
      <xdr:colOff>3921126</xdr:colOff>
      <xdr:row>41</xdr:row>
      <xdr:rowOff>111124</xdr:rowOff>
    </xdr:to>
    <xdr:cxnSp macro="">
      <xdr:nvCxnSpPr>
        <xdr:cNvPr id="13" name="Straight Arrow Connector 12"/>
        <xdr:cNvCxnSpPr/>
      </xdr:nvCxnSpPr>
      <xdr:spPr bwMode="auto">
        <a:xfrm rot="5400000">
          <a:off x="11981657" y="5726906"/>
          <a:ext cx="865187" cy="158750"/>
        </a:xfrm>
        <a:prstGeom prst="straightConnector1">
          <a:avLst/>
        </a:prstGeom>
        <a:solidFill>
          <a:srgbClr val="FFFFFF"/>
        </a:solidFill>
        <a:ln w="9525" cap="flat" cmpd="sng" algn="ctr">
          <a:solidFill>
            <a:srgbClr val="000000"/>
          </a:solidFill>
          <a:prstDash val="solid"/>
          <a:round/>
          <a:headEnd type="arrow"/>
          <a:tailEnd type="arrow"/>
        </a:ln>
        <a:effectLst/>
      </xdr:spPr>
    </xdr:cxnSp>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63501</xdr:colOff>
      <xdr:row>0</xdr:row>
      <xdr:rowOff>79374</xdr:rowOff>
    </xdr:from>
    <xdr:to>
      <xdr:col>4</xdr:col>
      <xdr:colOff>1194208</xdr:colOff>
      <xdr:row>3</xdr:row>
      <xdr:rowOff>187557</xdr:rowOff>
    </xdr:to>
    <xdr:pic>
      <xdr:nvPicPr>
        <xdr:cNvPr id="2" name="Picture 1" descr="http://forestsfortomorrow.ca/ProgramManagement/Communications/Logos/Three_Tree_Words/ThreeTreeWords1.jpg"/>
        <xdr:cNvPicPr>
          <a:picLocks noChangeAspect="1" noChangeArrowheads="1"/>
        </xdr:cNvPicPr>
      </xdr:nvPicPr>
      <xdr:blipFill>
        <a:blip xmlns:r="http://schemas.openxmlformats.org/officeDocument/2006/relationships" r:embed="rId1" cstate="print"/>
        <a:srcRect/>
        <a:stretch>
          <a:fillRect/>
        </a:stretch>
      </xdr:blipFill>
      <xdr:spPr bwMode="auto">
        <a:xfrm>
          <a:off x="6654801" y="79374"/>
          <a:ext cx="1130707" cy="651108"/>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39687</xdr:colOff>
      <xdr:row>0</xdr:row>
      <xdr:rowOff>71437</xdr:rowOff>
    </xdr:from>
    <xdr:to>
      <xdr:col>4</xdr:col>
      <xdr:colOff>1170394</xdr:colOff>
      <xdr:row>3</xdr:row>
      <xdr:rowOff>179620</xdr:rowOff>
    </xdr:to>
    <xdr:pic>
      <xdr:nvPicPr>
        <xdr:cNvPr id="3" name="Picture 2" descr="http://forestsfortomorrow.ca/ProgramManagement/Communications/Logos/Three_Tree_Words/ThreeTreeWords1.jpg"/>
        <xdr:cNvPicPr>
          <a:picLocks noChangeAspect="1" noChangeArrowheads="1"/>
        </xdr:cNvPicPr>
      </xdr:nvPicPr>
      <xdr:blipFill>
        <a:blip xmlns:r="http://schemas.openxmlformats.org/officeDocument/2006/relationships" r:embed="rId1" cstate="print"/>
        <a:srcRect/>
        <a:stretch>
          <a:fillRect/>
        </a:stretch>
      </xdr:blipFill>
      <xdr:spPr bwMode="auto">
        <a:xfrm>
          <a:off x="6643687" y="71437"/>
          <a:ext cx="1130707" cy="647933"/>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55562</xdr:colOff>
      <xdr:row>0</xdr:row>
      <xdr:rowOff>63501</xdr:rowOff>
    </xdr:from>
    <xdr:to>
      <xdr:col>4</xdr:col>
      <xdr:colOff>1186269</xdr:colOff>
      <xdr:row>3</xdr:row>
      <xdr:rowOff>171684</xdr:rowOff>
    </xdr:to>
    <xdr:pic>
      <xdr:nvPicPr>
        <xdr:cNvPr id="3" name="Picture 2" descr="http://forestsfortomorrow.ca/ProgramManagement/Communications/Logos/Three_Tree_Words/ThreeTreeWords1.jpg"/>
        <xdr:cNvPicPr>
          <a:picLocks noChangeAspect="1" noChangeArrowheads="1"/>
        </xdr:cNvPicPr>
      </xdr:nvPicPr>
      <xdr:blipFill>
        <a:blip xmlns:r="http://schemas.openxmlformats.org/officeDocument/2006/relationships" r:embed="rId1" cstate="print"/>
        <a:srcRect/>
        <a:stretch>
          <a:fillRect/>
        </a:stretch>
      </xdr:blipFill>
      <xdr:spPr bwMode="auto">
        <a:xfrm>
          <a:off x="6659562" y="63501"/>
          <a:ext cx="1130707" cy="647933"/>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21</xdr:col>
      <xdr:colOff>246063</xdr:colOff>
      <xdr:row>1</xdr:row>
      <xdr:rowOff>79376</xdr:rowOff>
    </xdr:from>
    <xdr:to>
      <xdr:col>25</xdr:col>
      <xdr:colOff>106770</xdr:colOff>
      <xdr:row>5</xdr:row>
      <xdr:rowOff>44684</xdr:rowOff>
    </xdr:to>
    <xdr:pic>
      <xdr:nvPicPr>
        <xdr:cNvPr id="2" name="Picture 1" descr="http://forestsfortomorrow.ca/ProgramManagement/Communications/Logos/Three_Tree_Words/ThreeTreeWords1.jpg"/>
        <xdr:cNvPicPr>
          <a:picLocks noChangeAspect="1" noChangeArrowheads="1"/>
        </xdr:cNvPicPr>
      </xdr:nvPicPr>
      <xdr:blipFill>
        <a:blip xmlns:r="http://schemas.openxmlformats.org/officeDocument/2006/relationships" r:embed="rId1" cstate="print"/>
        <a:srcRect/>
        <a:stretch>
          <a:fillRect/>
        </a:stretch>
      </xdr:blipFill>
      <xdr:spPr bwMode="auto">
        <a:xfrm>
          <a:off x="7180263" y="222251"/>
          <a:ext cx="1118007" cy="651108"/>
        </a:xfrm>
        <a:prstGeom prst="rect">
          <a:avLst/>
        </a:prstGeom>
        <a:noFill/>
        <a:ln w="9525">
          <a:noFill/>
          <a:miter lim="800000"/>
          <a:headEnd/>
          <a:tailEnd/>
        </a:ln>
      </xdr:spPr>
    </xdr:pic>
    <xdr:clientData/>
  </xdr:twoCellAnchor>
  <xdr:twoCellAnchor>
    <xdr:from>
      <xdr:col>19</xdr:col>
      <xdr:colOff>79376</xdr:colOff>
      <xdr:row>4</xdr:row>
      <xdr:rowOff>15875</xdr:rowOff>
    </xdr:from>
    <xdr:to>
      <xdr:col>20</xdr:col>
      <xdr:colOff>47626</xdr:colOff>
      <xdr:row>9</xdr:row>
      <xdr:rowOff>39688</xdr:rowOff>
    </xdr:to>
    <xdr:sp macro="" textlink="">
      <xdr:nvSpPr>
        <xdr:cNvPr id="3" name="Right Brace 2"/>
        <xdr:cNvSpPr/>
      </xdr:nvSpPr>
      <xdr:spPr bwMode="auto">
        <a:xfrm>
          <a:off x="6429376" y="698500"/>
          <a:ext cx="285750" cy="738188"/>
        </a:xfrm>
        <a:prstGeom prst="rightBrace">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en-US" sz="1100"/>
        </a:p>
      </xdr:txBody>
    </xdr:sp>
    <xdr:clientData/>
  </xdr:twoCellAnchor>
  <xdr:twoCellAnchor>
    <xdr:from>
      <xdr:col>20</xdr:col>
      <xdr:colOff>95250</xdr:colOff>
      <xdr:row>6</xdr:row>
      <xdr:rowOff>103189</xdr:rowOff>
    </xdr:from>
    <xdr:to>
      <xdr:col>26</xdr:col>
      <xdr:colOff>277813</xdr:colOff>
      <xdr:row>7</xdr:row>
      <xdr:rowOff>63500</xdr:rowOff>
    </xdr:to>
    <xdr:cxnSp macro="">
      <xdr:nvCxnSpPr>
        <xdr:cNvPr id="5" name="Straight Arrow Connector 4"/>
        <xdr:cNvCxnSpPr/>
      </xdr:nvCxnSpPr>
      <xdr:spPr bwMode="auto">
        <a:xfrm>
          <a:off x="6762750" y="1071564"/>
          <a:ext cx="2087563" cy="103186"/>
        </a:xfrm>
        <a:prstGeom prst="straightConnector1">
          <a:avLst/>
        </a:prstGeom>
        <a:solidFill>
          <a:srgbClr val="FFFFFF"/>
        </a:solidFill>
        <a:ln w="9525" cap="flat" cmpd="sng" algn="ctr">
          <a:solidFill>
            <a:srgbClr val="000000"/>
          </a:solidFill>
          <a:prstDash val="solid"/>
          <a:round/>
          <a:headEnd type="none" w="med" len="med"/>
          <a:tailEnd type="arrow"/>
        </a:ln>
        <a:effectLst/>
      </xdr:spPr>
    </xdr:cxnSp>
    <xdr:clientData/>
  </xdr:twoCellAnchor>
  <xdr:twoCellAnchor>
    <xdr:from>
      <xdr:col>5</xdr:col>
      <xdr:colOff>277812</xdr:colOff>
      <xdr:row>20</xdr:row>
      <xdr:rowOff>55563</xdr:rowOff>
    </xdr:from>
    <xdr:to>
      <xdr:col>26</xdr:col>
      <xdr:colOff>293687</xdr:colOff>
      <xdr:row>20</xdr:row>
      <xdr:rowOff>71438</xdr:rowOff>
    </xdr:to>
    <xdr:cxnSp macro="">
      <xdr:nvCxnSpPr>
        <xdr:cNvPr id="8" name="Straight Arrow Connector 7"/>
        <xdr:cNvCxnSpPr/>
      </xdr:nvCxnSpPr>
      <xdr:spPr bwMode="auto">
        <a:xfrm flipV="1">
          <a:off x="2119312" y="3024188"/>
          <a:ext cx="6746875" cy="15875"/>
        </a:xfrm>
        <a:prstGeom prst="straightConnector1">
          <a:avLst/>
        </a:prstGeom>
        <a:solidFill>
          <a:srgbClr val="FFFFFF"/>
        </a:solidFill>
        <a:ln w="9525" cap="flat" cmpd="sng" algn="ctr">
          <a:solidFill>
            <a:srgbClr val="000000"/>
          </a:solidFill>
          <a:prstDash val="solid"/>
          <a:round/>
          <a:headEnd type="none" w="med" len="med"/>
          <a:tailEnd type="arrow"/>
        </a:ln>
        <a:effectLst/>
      </xdr:spPr>
    </xdr:cxnSp>
    <xdr:clientData/>
  </xdr:twoCellAnchor>
  <xdr:twoCellAnchor>
    <xdr:from>
      <xdr:col>6</xdr:col>
      <xdr:colOff>79375</xdr:colOff>
      <xdr:row>36</xdr:row>
      <xdr:rowOff>71437</xdr:rowOff>
    </xdr:from>
    <xdr:to>
      <xdr:col>7</xdr:col>
      <xdr:colOff>47625</xdr:colOff>
      <xdr:row>41</xdr:row>
      <xdr:rowOff>15875</xdr:rowOff>
    </xdr:to>
    <xdr:sp macro="" textlink="">
      <xdr:nvSpPr>
        <xdr:cNvPr id="9" name="Right Brace 8"/>
        <xdr:cNvSpPr/>
      </xdr:nvSpPr>
      <xdr:spPr bwMode="auto">
        <a:xfrm>
          <a:off x="2301875" y="5334000"/>
          <a:ext cx="285750" cy="738188"/>
        </a:xfrm>
        <a:prstGeom prst="rightBrace">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en-US" sz="1100"/>
        </a:p>
      </xdr:txBody>
    </xdr:sp>
    <xdr:clientData/>
  </xdr:twoCellAnchor>
  <xdr:twoCellAnchor>
    <xdr:from>
      <xdr:col>7</xdr:col>
      <xdr:colOff>111125</xdr:colOff>
      <xdr:row>38</xdr:row>
      <xdr:rowOff>134937</xdr:rowOff>
    </xdr:from>
    <xdr:to>
      <xdr:col>26</xdr:col>
      <xdr:colOff>277813</xdr:colOff>
      <xdr:row>42</xdr:row>
      <xdr:rowOff>103187</xdr:rowOff>
    </xdr:to>
    <xdr:cxnSp macro="">
      <xdr:nvCxnSpPr>
        <xdr:cNvPr id="11" name="Straight Arrow Connector 10"/>
        <xdr:cNvCxnSpPr/>
      </xdr:nvCxnSpPr>
      <xdr:spPr bwMode="auto">
        <a:xfrm>
          <a:off x="2651125" y="5715000"/>
          <a:ext cx="6199188" cy="603250"/>
        </a:xfrm>
        <a:prstGeom prst="straightConnector1">
          <a:avLst/>
        </a:prstGeom>
        <a:solidFill>
          <a:srgbClr val="FFFFFF"/>
        </a:solidFill>
        <a:ln w="9525" cap="flat" cmpd="sng" algn="ctr">
          <a:solidFill>
            <a:srgbClr val="000000"/>
          </a:solidFill>
          <a:prstDash val="solid"/>
          <a:round/>
          <a:headEnd type="none" w="med" len="med"/>
          <a:tailEnd type="arrow"/>
        </a:ln>
        <a:effectLst/>
      </xdr:spPr>
    </xdr:cxnSp>
    <xdr:clientData/>
  </xdr:twoCellAnchor>
  <xdr:twoCellAnchor>
    <xdr:from>
      <xdr:col>26</xdr:col>
      <xdr:colOff>63500</xdr:colOff>
      <xdr:row>34</xdr:row>
      <xdr:rowOff>15875</xdr:rowOff>
    </xdr:from>
    <xdr:to>
      <xdr:col>27</xdr:col>
      <xdr:colOff>15875</xdr:colOff>
      <xdr:row>34</xdr:row>
      <xdr:rowOff>63500</xdr:rowOff>
    </xdr:to>
    <xdr:cxnSp macro="">
      <xdr:nvCxnSpPr>
        <xdr:cNvPr id="17" name="Straight Arrow Connector 16"/>
        <xdr:cNvCxnSpPr/>
      </xdr:nvCxnSpPr>
      <xdr:spPr bwMode="auto">
        <a:xfrm flipV="1">
          <a:off x="8636000" y="4984750"/>
          <a:ext cx="269875" cy="47625"/>
        </a:xfrm>
        <a:prstGeom prst="straightConnector1">
          <a:avLst/>
        </a:prstGeom>
        <a:solidFill>
          <a:srgbClr val="FFFFFF"/>
        </a:solidFill>
        <a:ln w="9525" cap="flat" cmpd="sng" algn="ctr">
          <a:solidFill>
            <a:srgbClr val="000000"/>
          </a:solidFill>
          <a:prstDash val="solid"/>
          <a:round/>
          <a:headEnd type="none" w="med" len="med"/>
          <a:tailEnd type="arrow"/>
        </a:ln>
        <a:effectLst/>
      </xdr:spPr>
    </xdr:cxnSp>
    <xdr:clientData/>
  </xdr:twoCellAnchor>
  <xdr:twoCellAnchor>
    <xdr:from>
      <xdr:col>20</xdr:col>
      <xdr:colOff>238126</xdr:colOff>
      <xdr:row>23</xdr:row>
      <xdr:rowOff>63500</xdr:rowOff>
    </xdr:from>
    <xdr:to>
      <xdr:col>26</xdr:col>
      <xdr:colOff>261938</xdr:colOff>
      <xdr:row>23</xdr:row>
      <xdr:rowOff>71438</xdr:rowOff>
    </xdr:to>
    <xdr:cxnSp macro="">
      <xdr:nvCxnSpPr>
        <xdr:cNvPr id="12" name="Straight Arrow Connector 11"/>
        <xdr:cNvCxnSpPr/>
      </xdr:nvCxnSpPr>
      <xdr:spPr bwMode="auto">
        <a:xfrm flipV="1">
          <a:off x="6905626" y="3460750"/>
          <a:ext cx="1928812" cy="7938"/>
        </a:xfrm>
        <a:prstGeom prst="straightConnector1">
          <a:avLst/>
        </a:prstGeom>
        <a:solidFill>
          <a:srgbClr val="FFFFFF"/>
        </a:solidFill>
        <a:ln w="9525" cap="flat" cmpd="sng" algn="ctr">
          <a:solidFill>
            <a:srgbClr val="000000"/>
          </a:solidFill>
          <a:prstDash val="solid"/>
          <a:round/>
          <a:headEnd type="none" w="med" len="med"/>
          <a:tailEnd type="arrow"/>
        </a:ln>
        <a:effectLst/>
      </xdr:spPr>
    </xdr:cxnSp>
    <xdr:clientData/>
  </xdr:twoCellAnchor>
  <xdr:twoCellAnchor>
    <xdr:from>
      <xdr:col>1</xdr:col>
      <xdr:colOff>230188</xdr:colOff>
      <xdr:row>12</xdr:row>
      <xdr:rowOff>71438</xdr:rowOff>
    </xdr:from>
    <xdr:to>
      <xdr:col>26</xdr:col>
      <xdr:colOff>261938</xdr:colOff>
      <xdr:row>12</xdr:row>
      <xdr:rowOff>79378</xdr:rowOff>
    </xdr:to>
    <xdr:cxnSp macro="">
      <xdr:nvCxnSpPr>
        <xdr:cNvPr id="16" name="Straight Arrow Connector 15"/>
        <xdr:cNvCxnSpPr/>
      </xdr:nvCxnSpPr>
      <xdr:spPr bwMode="auto">
        <a:xfrm rot="10800000" flipV="1">
          <a:off x="611188" y="1897063"/>
          <a:ext cx="8223250" cy="7940"/>
        </a:xfrm>
        <a:prstGeom prst="straightConnector1">
          <a:avLst/>
        </a:prstGeom>
        <a:solidFill>
          <a:srgbClr val="FFFFFF"/>
        </a:solidFill>
        <a:ln w="9525" cap="flat" cmpd="sng" algn="ctr">
          <a:solidFill>
            <a:srgbClr val="000000"/>
          </a:solidFill>
          <a:prstDash val="solid"/>
          <a:round/>
          <a:headEnd type="none" w="med" len="med"/>
          <a:tailEnd type="arrow"/>
        </a:ln>
        <a:effectLst/>
      </xdr:spPr>
    </xdr:cxnSp>
    <xdr:clientData/>
  </xdr:twoCellAnchor>
  <xdr:twoCellAnchor>
    <xdr:from>
      <xdr:col>26</xdr:col>
      <xdr:colOff>23813</xdr:colOff>
      <xdr:row>14</xdr:row>
      <xdr:rowOff>79375</xdr:rowOff>
    </xdr:from>
    <xdr:to>
      <xdr:col>26</xdr:col>
      <xdr:colOff>269875</xdr:colOff>
      <xdr:row>14</xdr:row>
      <xdr:rowOff>80963</xdr:rowOff>
    </xdr:to>
    <xdr:cxnSp macro="">
      <xdr:nvCxnSpPr>
        <xdr:cNvPr id="19" name="Straight Arrow Connector 18"/>
        <xdr:cNvCxnSpPr/>
      </xdr:nvCxnSpPr>
      <xdr:spPr bwMode="auto">
        <a:xfrm rot="10800000">
          <a:off x="8596313" y="2190750"/>
          <a:ext cx="246062" cy="1588"/>
        </a:xfrm>
        <a:prstGeom prst="straightConnector1">
          <a:avLst/>
        </a:prstGeom>
        <a:solidFill>
          <a:srgbClr val="FFFFFF"/>
        </a:solidFill>
        <a:ln w="9525" cap="flat" cmpd="sng" algn="ctr">
          <a:solidFill>
            <a:srgbClr val="000000"/>
          </a:solidFill>
          <a:prstDash val="solid"/>
          <a:round/>
          <a:headEnd type="none" w="med" len="med"/>
          <a:tailEnd type="arrow"/>
        </a:ln>
        <a:effectLst/>
      </xdr:spPr>
    </xdr:cxnSp>
    <xdr:clientData/>
  </xdr:twoCellAnchor>
  <xdr:twoCellAnchor>
    <xdr:from>
      <xdr:col>26</xdr:col>
      <xdr:colOff>39688</xdr:colOff>
      <xdr:row>15</xdr:row>
      <xdr:rowOff>71437</xdr:rowOff>
    </xdr:from>
    <xdr:to>
      <xdr:col>26</xdr:col>
      <xdr:colOff>285750</xdr:colOff>
      <xdr:row>15</xdr:row>
      <xdr:rowOff>73025</xdr:rowOff>
    </xdr:to>
    <xdr:cxnSp macro="">
      <xdr:nvCxnSpPr>
        <xdr:cNvPr id="20" name="Straight Arrow Connector 19"/>
        <xdr:cNvCxnSpPr/>
      </xdr:nvCxnSpPr>
      <xdr:spPr bwMode="auto">
        <a:xfrm rot="10800000">
          <a:off x="8612188" y="2325687"/>
          <a:ext cx="246062" cy="1588"/>
        </a:xfrm>
        <a:prstGeom prst="straightConnector1">
          <a:avLst/>
        </a:prstGeom>
        <a:solidFill>
          <a:srgbClr val="FFFFFF"/>
        </a:solidFill>
        <a:ln w="9525" cap="flat" cmpd="sng" algn="ctr">
          <a:solidFill>
            <a:srgbClr val="000000"/>
          </a:solidFill>
          <a:prstDash val="solid"/>
          <a:round/>
          <a:headEnd type="none" w="med" len="med"/>
          <a:tailEnd type="arrow"/>
        </a:ln>
        <a:effectLst/>
      </xdr:spPr>
    </xdr:cxnSp>
    <xdr:clientData/>
  </xdr:twoCellAnchor>
  <xdr:twoCellAnchor>
    <xdr:from>
      <xdr:col>26</xdr:col>
      <xdr:colOff>79375</xdr:colOff>
      <xdr:row>43</xdr:row>
      <xdr:rowOff>87312</xdr:rowOff>
    </xdr:from>
    <xdr:to>
      <xdr:col>26</xdr:col>
      <xdr:colOff>285750</xdr:colOff>
      <xdr:row>43</xdr:row>
      <xdr:rowOff>88900</xdr:rowOff>
    </xdr:to>
    <xdr:cxnSp macro="">
      <xdr:nvCxnSpPr>
        <xdr:cNvPr id="24" name="Straight Arrow Connector 23"/>
        <xdr:cNvCxnSpPr/>
      </xdr:nvCxnSpPr>
      <xdr:spPr bwMode="auto">
        <a:xfrm>
          <a:off x="8651875" y="6477000"/>
          <a:ext cx="206375" cy="1588"/>
        </a:xfrm>
        <a:prstGeom prst="straightConnector1">
          <a:avLst/>
        </a:prstGeom>
        <a:solidFill>
          <a:srgbClr val="FFFFFF"/>
        </a:solidFill>
        <a:ln w="9525" cap="flat" cmpd="sng" algn="ctr">
          <a:solidFill>
            <a:srgbClr val="000000"/>
          </a:solidFill>
          <a:prstDash val="solid"/>
          <a:round/>
          <a:headEnd type="none" w="med" len="med"/>
          <a:tailEnd type="arrow"/>
        </a:ln>
        <a:effectLst/>
      </xdr:spPr>
    </xdr:cxnSp>
    <xdr:clientData/>
  </xdr:twoCellAnchor>
</xdr:wsDr>
</file>

<file path=xl/drawings/drawing9.xml><?xml version="1.0" encoding="utf-8"?>
<xdr:wsDr xmlns:xdr="http://schemas.openxmlformats.org/drawingml/2006/spreadsheetDrawing" xmlns:a="http://schemas.openxmlformats.org/drawingml/2006/main">
  <xdr:twoCellAnchor editAs="oneCell">
    <xdr:from>
      <xdr:col>21</xdr:col>
      <xdr:colOff>246063</xdr:colOff>
      <xdr:row>1</xdr:row>
      <xdr:rowOff>79376</xdr:rowOff>
    </xdr:from>
    <xdr:to>
      <xdr:col>25</xdr:col>
      <xdr:colOff>106770</xdr:colOff>
      <xdr:row>5</xdr:row>
      <xdr:rowOff>44684</xdr:rowOff>
    </xdr:to>
    <xdr:pic>
      <xdr:nvPicPr>
        <xdr:cNvPr id="3" name="Picture 2" descr="http://forestsfortomorrow.ca/ProgramManagement/Communications/Logos/Three_Tree_Words/ThreeTreeWords1.jpg"/>
        <xdr:cNvPicPr>
          <a:picLocks noChangeAspect="1" noChangeArrowheads="1"/>
        </xdr:cNvPicPr>
      </xdr:nvPicPr>
      <xdr:blipFill>
        <a:blip xmlns:r="http://schemas.openxmlformats.org/officeDocument/2006/relationships" r:embed="rId1" cstate="print"/>
        <a:srcRect/>
        <a:stretch>
          <a:fillRect/>
        </a:stretch>
      </xdr:blipFill>
      <xdr:spPr bwMode="auto">
        <a:xfrm>
          <a:off x="7231063" y="222251"/>
          <a:ext cx="1130707" cy="647933"/>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21</xdr:col>
      <xdr:colOff>238125</xdr:colOff>
      <xdr:row>1</xdr:row>
      <xdr:rowOff>55563</xdr:rowOff>
    </xdr:from>
    <xdr:to>
      <xdr:col>25</xdr:col>
      <xdr:colOff>98832</xdr:colOff>
      <xdr:row>5</xdr:row>
      <xdr:rowOff>20871</xdr:rowOff>
    </xdr:to>
    <xdr:pic>
      <xdr:nvPicPr>
        <xdr:cNvPr id="3" name="Picture 2" descr="http://forestsfortomorrow.ca/ProgramManagement/Communications/Logos/Three_Tree_Words/ThreeTreeWords1.jpg"/>
        <xdr:cNvPicPr>
          <a:picLocks noChangeAspect="1" noChangeArrowheads="1"/>
        </xdr:cNvPicPr>
      </xdr:nvPicPr>
      <xdr:blipFill>
        <a:blip xmlns:r="http://schemas.openxmlformats.org/officeDocument/2006/relationships" r:embed="rId1" cstate="print"/>
        <a:srcRect/>
        <a:stretch>
          <a:fillRect/>
        </a:stretch>
      </xdr:blipFill>
      <xdr:spPr bwMode="auto">
        <a:xfrm>
          <a:off x="7223125" y="198438"/>
          <a:ext cx="1130707" cy="647933"/>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21</xdr:col>
      <xdr:colOff>246061</xdr:colOff>
      <xdr:row>1</xdr:row>
      <xdr:rowOff>63500</xdr:rowOff>
    </xdr:from>
    <xdr:to>
      <xdr:col>25</xdr:col>
      <xdr:colOff>106768</xdr:colOff>
      <xdr:row>5</xdr:row>
      <xdr:rowOff>28808</xdr:rowOff>
    </xdr:to>
    <xdr:pic>
      <xdr:nvPicPr>
        <xdr:cNvPr id="3" name="Picture 2" descr="http://forestsfortomorrow.ca/ProgramManagement/Communications/Logos/Three_Tree_Words/ThreeTreeWords1.jpg"/>
        <xdr:cNvPicPr>
          <a:picLocks noChangeAspect="1" noChangeArrowheads="1"/>
        </xdr:cNvPicPr>
      </xdr:nvPicPr>
      <xdr:blipFill>
        <a:blip xmlns:r="http://schemas.openxmlformats.org/officeDocument/2006/relationships" r:embed="rId1" cstate="print"/>
        <a:srcRect/>
        <a:stretch>
          <a:fillRect/>
        </a:stretch>
      </xdr:blipFill>
      <xdr:spPr bwMode="auto">
        <a:xfrm>
          <a:off x="7231061" y="206375"/>
          <a:ext cx="1130707" cy="647933"/>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21</xdr:col>
      <xdr:colOff>261937</xdr:colOff>
      <xdr:row>1</xdr:row>
      <xdr:rowOff>103188</xdr:rowOff>
    </xdr:from>
    <xdr:to>
      <xdr:col>25</xdr:col>
      <xdr:colOff>122644</xdr:colOff>
      <xdr:row>5</xdr:row>
      <xdr:rowOff>36746</xdr:rowOff>
    </xdr:to>
    <xdr:pic>
      <xdr:nvPicPr>
        <xdr:cNvPr id="3" name="Picture 2" descr="http://forestsfortomorrow.ca/ProgramManagement/Communications/Logos/Three_Tree_Words/ThreeTreeWords1.jpg"/>
        <xdr:cNvPicPr>
          <a:picLocks noChangeAspect="1" noChangeArrowheads="1"/>
        </xdr:cNvPicPr>
      </xdr:nvPicPr>
      <xdr:blipFill>
        <a:blip xmlns:r="http://schemas.openxmlformats.org/officeDocument/2006/relationships" r:embed="rId1" cstate="print"/>
        <a:srcRect/>
        <a:stretch>
          <a:fillRect/>
        </a:stretch>
      </xdr:blipFill>
      <xdr:spPr bwMode="auto">
        <a:xfrm>
          <a:off x="7246937" y="246063"/>
          <a:ext cx="1130707" cy="647933"/>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spectioncontractor@telus.net" TargetMode="External"/><Relationship Id="rId5" Type="http://schemas.openxmlformats.org/officeDocument/2006/relationships/oleObject" Target="../embeddings/oleObject1.bin"/><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inspectioncontractor@telus.net" TargetMode="External"/><Relationship Id="rId5" Type="http://schemas.openxmlformats.org/officeDocument/2006/relationships/oleObject" Target="../embeddings/oleObject2.bin"/><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inspectioncontractor@telus.net" TargetMode="External"/><Relationship Id="rId5" Type="http://schemas.openxmlformats.org/officeDocument/2006/relationships/oleObject" Target="../embeddings/oleObject3.bin"/><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oleObject" Target="../embeddings/oleObject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oleObject" Target="../embeddings/oleObject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oleObject" Target="../embeddings/oleObject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oleObject" Target="../embeddings/oleObject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oleObject" Target="../embeddings/oleObject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oleObject" Target="../embeddings/oleObject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oleObject" Target="../embeddings/oleObject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oleObject" Target="../embeddings/oleObject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oleObject" Target="../embeddings/oleObject12.bin"/></Relationships>
</file>

<file path=xl/worksheets/sheet1.xml><?xml version="1.0" encoding="utf-8"?>
<worksheet xmlns="http://schemas.openxmlformats.org/spreadsheetml/2006/main" xmlns:r="http://schemas.openxmlformats.org/officeDocument/2006/relationships">
  <dimension ref="A1:F117"/>
  <sheetViews>
    <sheetView zoomScale="120" zoomScaleNormal="120" workbookViewId="0"/>
  </sheetViews>
  <sheetFormatPr defaultRowHeight="12.75"/>
  <cols>
    <col min="1" max="1" width="4.7109375" style="240" customWidth="1"/>
    <col min="2" max="2" width="28.28515625" style="240" customWidth="1"/>
    <col min="3" max="5" width="28.28515625" style="241" customWidth="1"/>
    <col min="6" max="6" width="6.7109375" style="240" customWidth="1"/>
    <col min="7" max="16384" width="9.140625" style="216"/>
  </cols>
  <sheetData>
    <row r="1" spans="1:6">
      <c r="A1" s="247" t="s">
        <v>174</v>
      </c>
      <c r="B1" s="248"/>
      <c r="C1" s="179"/>
      <c r="D1" s="179"/>
      <c r="E1" s="224"/>
      <c r="F1" s="225" t="s">
        <v>98</v>
      </c>
    </row>
    <row r="2" spans="1:6" ht="15" customHeight="1">
      <c r="A2" s="283" t="s">
        <v>61</v>
      </c>
      <c r="B2" s="284"/>
      <c r="C2" s="284"/>
      <c r="D2" s="284"/>
      <c r="E2" s="284"/>
      <c r="F2" s="245"/>
    </row>
    <row r="3" spans="1:6" ht="15" customHeight="1">
      <c r="A3" s="285" t="s">
        <v>100</v>
      </c>
      <c r="B3" s="286"/>
      <c r="C3" s="286"/>
      <c r="D3" s="286"/>
      <c r="E3" s="286"/>
      <c r="F3" s="245"/>
    </row>
    <row r="4" spans="1:6" ht="15" customHeight="1">
      <c r="A4" s="283" t="s">
        <v>90</v>
      </c>
      <c r="B4" s="284"/>
      <c r="C4" s="284"/>
      <c r="D4" s="284"/>
      <c r="E4" s="284"/>
      <c r="F4" s="245"/>
    </row>
    <row r="5" spans="1:6">
      <c r="A5" s="252"/>
      <c r="B5" s="253"/>
      <c r="C5" s="253"/>
      <c r="D5" s="253"/>
      <c r="E5" s="253"/>
      <c r="F5" s="245"/>
    </row>
    <row r="6" spans="1:6" ht="15" customHeight="1">
      <c r="A6" s="226"/>
      <c r="B6" s="217" t="s">
        <v>178</v>
      </c>
      <c r="C6" s="218">
        <v>1111001</v>
      </c>
      <c r="D6" s="217" t="s">
        <v>147</v>
      </c>
      <c r="E6" s="218" t="s">
        <v>111</v>
      </c>
      <c r="F6" s="245"/>
    </row>
    <row r="7" spans="1:6" ht="15" customHeight="1">
      <c r="A7" s="226"/>
      <c r="B7" s="217" t="s">
        <v>17</v>
      </c>
      <c r="C7" s="218" t="s">
        <v>112</v>
      </c>
      <c r="D7" s="217" t="s">
        <v>62</v>
      </c>
      <c r="E7" s="219" t="s">
        <v>113</v>
      </c>
      <c r="F7" s="245"/>
    </row>
    <row r="8" spans="1:6" ht="15" customHeight="1">
      <c r="A8" s="226"/>
      <c r="B8" s="217" t="s">
        <v>146</v>
      </c>
      <c r="C8" s="218" t="s">
        <v>112</v>
      </c>
      <c r="D8" s="217" t="s">
        <v>161</v>
      </c>
      <c r="E8" s="219" t="s">
        <v>114</v>
      </c>
      <c r="F8" s="254"/>
    </row>
    <row r="9" spans="1:6" ht="15" customHeight="1">
      <c r="A9" s="227"/>
      <c r="B9" s="217" t="s">
        <v>58</v>
      </c>
      <c r="C9" s="218" t="s">
        <v>109</v>
      </c>
      <c r="D9" s="217" t="s">
        <v>63</v>
      </c>
      <c r="E9" s="219" t="s">
        <v>114</v>
      </c>
      <c r="F9" s="255" t="s">
        <v>158</v>
      </c>
    </row>
    <row r="10" spans="1:6" ht="15" customHeight="1" thickBot="1">
      <c r="A10" s="256"/>
      <c r="B10" s="220"/>
      <c r="C10" s="221"/>
      <c r="D10" s="222"/>
      <c r="E10" s="223"/>
      <c r="F10" s="251" t="s">
        <v>159</v>
      </c>
    </row>
    <row r="11" spans="1:6" ht="45" customHeight="1">
      <c r="A11" s="215">
        <v>1</v>
      </c>
      <c r="B11" s="291" t="s">
        <v>73</v>
      </c>
      <c r="C11" s="292"/>
      <c r="D11" s="292"/>
      <c r="E11" s="293"/>
      <c r="F11" s="257"/>
    </row>
    <row r="12" spans="1:6" ht="52.5" customHeight="1">
      <c r="A12" s="238">
        <f>A11+1</f>
        <v>2</v>
      </c>
      <c r="B12" s="290" t="s">
        <v>72</v>
      </c>
      <c r="C12" s="288"/>
      <c r="D12" s="288"/>
      <c r="E12" s="289"/>
      <c r="F12" s="258"/>
    </row>
    <row r="13" spans="1:6" ht="54.75" customHeight="1">
      <c r="A13" s="238">
        <f t="shared" ref="A13:A35" si="0">A12+1</f>
        <v>3</v>
      </c>
      <c r="B13" s="290" t="s">
        <v>74</v>
      </c>
      <c r="C13" s="288"/>
      <c r="D13" s="288"/>
      <c r="E13" s="289"/>
      <c r="F13" s="258"/>
    </row>
    <row r="14" spans="1:6" ht="30" customHeight="1">
      <c r="A14" s="238">
        <f t="shared" si="0"/>
        <v>4</v>
      </c>
      <c r="B14" s="290" t="s">
        <v>92</v>
      </c>
      <c r="C14" s="288"/>
      <c r="D14" s="288"/>
      <c r="E14" s="289"/>
      <c r="F14" s="258"/>
    </row>
    <row r="15" spans="1:6" ht="29.25" customHeight="1">
      <c r="A15" s="238">
        <f t="shared" si="0"/>
        <v>5</v>
      </c>
      <c r="B15" s="290" t="s">
        <v>93</v>
      </c>
      <c r="C15" s="288"/>
      <c r="D15" s="288"/>
      <c r="E15" s="289"/>
      <c r="F15" s="258"/>
    </row>
    <row r="16" spans="1:6" ht="52.5" customHeight="1">
      <c r="A16" s="238">
        <f t="shared" si="0"/>
        <v>6</v>
      </c>
      <c r="B16" s="287" t="s">
        <v>75</v>
      </c>
      <c r="C16" s="288"/>
      <c r="D16" s="288"/>
      <c r="E16" s="289"/>
      <c r="F16" s="258"/>
    </row>
    <row r="17" spans="1:6" ht="65.25" customHeight="1">
      <c r="A17" s="238">
        <f t="shared" si="0"/>
        <v>7</v>
      </c>
      <c r="B17" s="287" t="s">
        <v>76</v>
      </c>
      <c r="C17" s="288"/>
      <c r="D17" s="288"/>
      <c r="E17" s="289"/>
      <c r="F17" s="258"/>
    </row>
    <row r="18" spans="1:6">
      <c r="A18" s="238">
        <f t="shared" si="0"/>
        <v>8</v>
      </c>
      <c r="B18" s="290" t="s">
        <v>77</v>
      </c>
      <c r="C18" s="288"/>
      <c r="D18" s="288"/>
      <c r="E18" s="289"/>
      <c r="F18" s="258"/>
    </row>
    <row r="19" spans="1:6" ht="59.25" customHeight="1">
      <c r="A19" s="238">
        <f t="shared" si="0"/>
        <v>9</v>
      </c>
      <c r="B19" s="290" t="s">
        <v>78</v>
      </c>
      <c r="C19" s="288"/>
      <c r="D19" s="288"/>
      <c r="E19" s="289"/>
      <c r="F19" s="258"/>
    </row>
    <row r="20" spans="1:6" ht="54.75" customHeight="1">
      <c r="A20" s="238">
        <f t="shared" si="0"/>
        <v>10</v>
      </c>
      <c r="B20" s="287" t="s">
        <v>79</v>
      </c>
      <c r="C20" s="288"/>
      <c r="D20" s="288"/>
      <c r="E20" s="289"/>
      <c r="F20" s="258"/>
    </row>
    <row r="21" spans="1:6" ht="54" customHeight="1">
      <c r="A21" s="238">
        <f t="shared" si="0"/>
        <v>11</v>
      </c>
      <c r="B21" s="287" t="s">
        <v>80</v>
      </c>
      <c r="C21" s="288"/>
      <c r="D21" s="288"/>
      <c r="E21" s="289"/>
      <c r="F21" s="258"/>
    </row>
    <row r="22" spans="1:6" ht="40.5" customHeight="1">
      <c r="A22" s="238">
        <f t="shared" si="0"/>
        <v>12</v>
      </c>
      <c r="B22" s="287" t="s">
        <v>81</v>
      </c>
      <c r="C22" s="288"/>
      <c r="D22" s="288"/>
      <c r="E22" s="289"/>
      <c r="F22" s="258"/>
    </row>
    <row r="23" spans="1:6" ht="54.75" customHeight="1">
      <c r="A23" s="238">
        <f t="shared" si="0"/>
        <v>13</v>
      </c>
      <c r="B23" s="287" t="s">
        <v>82</v>
      </c>
      <c r="C23" s="288"/>
      <c r="D23" s="288"/>
      <c r="E23" s="289"/>
      <c r="F23" s="258"/>
    </row>
    <row r="24" spans="1:6" ht="41.25" customHeight="1">
      <c r="A24" s="238">
        <f t="shared" si="0"/>
        <v>14</v>
      </c>
      <c r="B24" s="287" t="s">
        <v>83</v>
      </c>
      <c r="C24" s="288"/>
      <c r="D24" s="288"/>
      <c r="E24" s="289"/>
      <c r="F24" s="258"/>
    </row>
    <row r="25" spans="1:6" ht="42" customHeight="1">
      <c r="A25" s="238">
        <f t="shared" si="0"/>
        <v>15</v>
      </c>
      <c r="B25" s="287" t="s">
        <v>84</v>
      </c>
      <c r="C25" s="288"/>
      <c r="D25" s="288"/>
      <c r="E25" s="289"/>
      <c r="F25" s="258"/>
    </row>
    <row r="26" spans="1:6" ht="28.5" customHeight="1">
      <c r="A26" s="238">
        <f t="shared" si="0"/>
        <v>16</v>
      </c>
      <c r="B26" s="290" t="s">
        <v>85</v>
      </c>
      <c r="C26" s="288"/>
      <c r="D26" s="288"/>
      <c r="E26" s="289"/>
      <c r="F26" s="258"/>
    </row>
    <row r="27" spans="1:6" ht="51.75" customHeight="1" thickBot="1">
      <c r="A27" s="239">
        <f t="shared" si="0"/>
        <v>17</v>
      </c>
      <c r="B27" s="298" t="s">
        <v>86</v>
      </c>
      <c r="C27" s="299"/>
      <c r="D27" s="299"/>
      <c r="E27" s="300"/>
      <c r="F27" s="259"/>
    </row>
    <row r="28" spans="1:6" ht="12.75" customHeight="1">
      <c r="A28" s="320">
        <f>A27+1</f>
        <v>18</v>
      </c>
      <c r="B28" s="322" t="s">
        <v>87</v>
      </c>
      <c r="C28" s="323"/>
      <c r="D28" s="323"/>
      <c r="E28" s="324"/>
      <c r="F28" s="225" t="s">
        <v>97</v>
      </c>
    </row>
    <row r="29" spans="1:6" ht="29.25" customHeight="1">
      <c r="A29" s="321"/>
      <c r="B29" s="325"/>
      <c r="C29" s="326"/>
      <c r="D29" s="326"/>
      <c r="E29" s="327"/>
      <c r="F29" s="257"/>
    </row>
    <row r="30" spans="1:6" ht="26.25" customHeight="1">
      <c r="A30" s="238">
        <f>A28+1</f>
        <v>19</v>
      </c>
      <c r="B30" s="306" t="s">
        <v>88</v>
      </c>
      <c r="C30" s="306"/>
      <c r="D30" s="306"/>
      <c r="E30" s="306"/>
      <c r="F30" s="258"/>
    </row>
    <row r="31" spans="1:6" ht="52.5" customHeight="1">
      <c r="A31" s="238">
        <f t="shared" si="0"/>
        <v>20</v>
      </c>
      <c r="B31" s="307" t="s">
        <v>89</v>
      </c>
      <c r="C31" s="306"/>
      <c r="D31" s="306"/>
      <c r="E31" s="306"/>
      <c r="F31" s="258"/>
    </row>
    <row r="32" spans="1:6" ht="26.25" customHeight="1">
      <c r="A32" s="238">
        <f t="shared" si="0"/>
        <v>21</v>
      </c>
      <c r="B32" s="328" t="s">
        <v>91</v>
      </c>
      <c r="C32" s="329"/>
      <c r="D32" s="329"/>
      <c r="E32" s="329"/>
      <c r="F32" s="258"/>
    </row>
    <row r="33" spans="1:6" ht="26.25" customHeight="1">
      <c r="A33" s="238">
        <f t="shared" si="0"/>
        <v>22</v>
      </c>
      <c r="B33" s="307" t="s">
        <v>171</v>
      </c>
      <c r="C33" s="330"/>
      <c r="D33" s="330"/>
      <c r="E33" s="330"/>
      <c r="F33" s="258"/>
    </row>
    <row r="34" spans="1:6" ht="52.5" customHeight="1">
      <c r="A34" s="238">
        <f t="shared" si="0"/>
        <v>23</v>
      </c>
      <c r="B34" s="307" t="s">
        <v>172</v>
      </c>
      <c r="C34" s="330"/>
      <c r="D34" s="330"/>
      <c r="E34" s="330"/>
      <c r="F34" s="258"/>
    </row>
    <row r="35" spans="1:6" ht="65.25" customHeight="1" thickBot="1">
      <c r="A35" s="238">
        <f t="shared" si="0"/>
        <v>24</v>
      </c>
      <c r="B35" s="307" t="s">
        <v>173</v>
      </c>
      <c r="C35" s="330"/>
      <c r="D35" s="330"/>
      <c r="E35" s="330"/>
      <c r="F35" s="258"/>
    </row>
    <row r="36" spans="1:6" s="214" customFormat="1" ht="12.75" customHeight="1">
      <c r="A36" s="242"/>
      <c r="B36" s="211"/>
      <c r="C36" s="211"/>
      <c r="D36" s="211"/>
      <c r="E36" s="211"/>
      <c r="F36" s="225"/>
    </row>
    <row r="37" spans="1:6" s="214" customFormat="1" ht="20.100000000000001" customHeight="1">
      <c r="A37" s="212"/>
      <c r="B37" s="312" t="s">
        <v>154</v>
      </c>
      <c r="C37" s="312"/>
      <c r="D37" s="312"/>
      <c r="E37" s="312"/>
      <c r="F37" s="313"/>
    </row>
    <row r="38" spans="1:6" s="214" customFormat="1" ht="25.5" customHeight="1">
      <c r="A38" s="212"/>
      <c r="B38" s="243" t="s">
        <v>156</v>
      </c>
      <c r="C38" s="314"/>
      <c r="D38" s="314"/>
      <c r="E38" s="314"/>
      <c r="F38" s="315"/>
    </row>
    <row r="39" spans="1:6" s="214" customFormat="1" ht="12.75" customHeight="1">
      <c r="A39" s="212"/>
      <c r="B39" s="243" t="s">
        <v>157</v>
      </c>
      <c r="C39" s="314"/>
      <c r="D39" s="316"/>
      <c r="E39" s="316"/>
      <c r="F39" s="317"/>
    </row>
    <row r="40" spans="1:6" s="214" customFormat="1" ht="12.75" customHeight="1">
      <c r="A40" s="212"/>
      <c r="B40" s="308"/>
      <c r="C40" s="309"/>
      <c r="D40" s="309"/>
      <c r="E40" s="309"/>
      <c r="F40" s="310"/>
    </row>
    <row r="41" spans="1:6" s="261" customFormat="1" ht="24.6" customHeight="1">
      <c r="A41" s="260"/>
      <c r="B41" s="303" t="s">
        <v>169</v>
      </c>
      <c r="C41" s="318"/>
      <c r="D41" s="318"/>
      <c r="E41" s="318"/>
      <c r="F41" s="319"/>
    </row>
    <row r="42" spans="1:6" s="214" customFormat="1" ht="12.75" customHeight="1">
      <c r="A42" s="212"/>
      <c r="B42" s="308"/>
      <c r="C42" s="309"/>
      <c r="D42" s="309"/>
      <c r="E42" s="309"/>
      <c r="F42" s="310"/>
    </row>
    <row r="43" spans="1:6" s="214" customFormat="1" ht="15" customHeight="1">
      <c r="A43" s="212"/>
      <c r="B43" s="243" t="s">
        <v>148</v>
      </c>
      <c r="C43" s="250">
        <v>0</v>
      </c>
      <c r="D43" s="243" t="s">
        <v>152</v>
      </c>
      <c r="E43" s="249">
        <v>0</v>
      </c>
      <c r="F43" s="245"/>
    </row>
    <row r="44" spans="1:6" s="214" customFormat="1" ht="15" customHeight="1">
      <c r="A44" s="212"/>
      <c r="B44" s="243" t="s">
        <v>149</v>
      </c>
      <c r="C44" s="250">
        <v>0</v>
      </c>
      <c r="D44" s="243" t="s">
        <v>151</v>
      </c>
      <c r="E44" s="249">
        <v>0</v>
      </c>
      <c r="F44" s="245"/>
    </row>
    <row r="45" spans="1:6" s="214" customFormat="1" ht="15" customHeight="1">
      <c r="A45" s="212"/>
      <c r="B45" s="243" t="s">
        <v>150</v>
      </c>
      <c r="C45" s="244" t="e">
        <f>C44/C43</f>
        <v>#DIV/0!</v>
      </c>
      <c r="D45" s="243" t="s">
        <v>153</v>
      </c>
      <c r="E45" s="244" t="e">
        <f>E44/E43</f>
        <v>#DIV/0!</v>
      </c>
      <c r="F45" s="245"/>
    </row>
    <row r="46" spans="1:6" s="214" customFormat="1" ht="15" customHeight="1">
      <c r="A46" s="212"/>
      <c r="B46" s="213"/>
      <c r="C46" s="213"/>
      <c r="D46" s="213"/>
      <c r="E46" s="213"/>
      <c r="F46" s="245"/>
    </row>
    <row r="47" spans="1:6" s="214" customFormat="1" ht="15" customHeight="1">
      <c r="A47" s="212"/>
      <c r="B47" s="303" t="s">
        <v>175</v>
      </c>
      <c r="C47" s="304"/>
      <c r="D47" s="304"/>
      <c r="E47" s="304"/>
      <c r="F47" s="305"/>
    </row>
    <row r="48" spans="1:6" s="214" customFormat="1" ht="15" customHeight="1">
      <c r="A48" s="212"/>
      <c r="B48" s="303" t="s">
        <v>160</v>
      </c>
      <c r="C48" s="304"/>
      <c r="D48" s="304"/>
      <c r="E48" s="304"/>
      <c r="F48" s="305"/>
    </row>
    <row r="49" spans="1:6" s="214" customFormat="1" ht="15" customHeight="1">
      <c r="A49" s="212"/>
      <c r="B49" s="303" t="s">
        <v>179</v>
      </c>
      <c r="C49" s="303"/>
      <c r="D49" s="303"/>
      <c r="E49" s="303"/>
      <c r="F49" s="311"/>
    </row>
    <row r="50" spans="1:6" ht="20.100000000000001" customHeight="1">
      <c r="A50" s="246" t="s">
        <v>155</v>
      </c>
      <c r="B50" s="301" t="s">
        <v>162</v>
      </c>
      <c r="C50" s="301"/>
      <c r="D50" s="301"/>
      <c r="E50" s="301"/>
      <c r="F50" s="302"/>
    </row>
    <row r="51" spans="1:6" ht="20.100000000000001" customHeight="1">
      <c r="A51" s="215"/>
      <c r="B51" s="296"/>
      <c r="C51" s="296"/>
      <c r="D51" s="296"/>
      <c r="E51" s="296"/>
      <c r="F51" s="297"/>
    </row>
    <row r="52" spans="1:6" ht="20.100000000000001" customHeight="1">
      <c r="A52" s="215"/>
      <c r="B52" s="296"/>
      <c r="C52" s="296"/>
      <c r="D52" s="296"/>
      <c r="E52" s="296"/>
      <c r="F52" s="297"/>
    </row>
    <row r="53" spans="1:6" ht="20.100000000000001" customHeight="1">
      <c r="A53" s="215"/>
      <c r="B53" s="296"/>
      <c r="C53" s="296"/>
      <c r="D53" s="296"/>
      <c r="E53" s="296"/>
      <c r="F53" s="297"/>
    </row>
    <row r="54" spans="1:6" ht="20.100000000000001" customHeight="1">
      <c r="A54" s="215"/>
      <c r="B54" s="296"/>
      <c r="C54" s="296"/>
      <c r="D54" s="296"/>
      <c r="E54" s="296"/>
      <c r="F54" s="297"/>
    </row>
    <row r="55" spans="1:6" ht="20.100000000000001" customHeight="1">
      <c r="A55" s="215"/>
      <c r="B55" s="296"/>
      <c r="C55" s="296"/>
      <c r="D55" s="296"/>
      <c r="E55" s="296"/>
      <c r="F55" s="297"/>
    </row>
    <row r="56" spans="1:6" ht="20.100000000000001" customHeight="1">
      <c r="A56" s="215"/>
      <c r="B56" s="296"/>
      <c r="C56" s="296"/>
      <c r="D56" s="296"/>
      <c r="E56" s="296"/>
      <c r="F56" s="297"/>
    </row>
    <row r="57" spans="1:6" ht="20.100000000000001" customHeight="1">
      <c r="A57" s="215"/>
      <c r="B57" s="296"/>
      <c r="C57" s="296"/>
      <c r="D57" s="296"/>
      <c r="E57" s="296"/>
      <c r="F57" s="297"/>
    </row>
    <row r="58" spans="1:6" ht="20.100000000000001" customHeight="1">
      <c r="A58" s="215"/>
      <c r="B58" s="296"/>
      <c r="C58" s="296"/>
      <c r="D58" s="296"/>
      <c r="E58" s="296"/>
      <c r="F58" s="297"/>
    </row>
    <row r="59" spans="1:6" ht="20.100000000000001" customHeight="1">
      <c r="A59" s="215"/>
      <c r="B59" s="296"/>
      <c r="C59" s="296"/>
      <c r="D59" s="296"/>
      <c r="E59" s="296"/>
      <c r="F59" s="297"/>
    </row>
    <row r="60" spans="1:6" ht="20.100000000000001" customHeight="1">
      <c r="A60" s="215"/>
      <c r="B60" s="296"/>
      <c r="C60" s="296"/>
      <c r="D60" s="296"/>
      <c r="E60" s="296"/>
      <c r="F60" s="297"/>
    </row>
    <row r="61" spans="1:6" ht="20.100000000000001" customHeight="1">
      <c r="A61" s="215"/>
      <c r="B61" s="296"/>
      <c r="C61" s="296"/>
      <c r="D61" s="296"/>
      <c r="E61" s="296"/>
      <c r="F61" s="297"/>
    </row>
    <row r="62" spans="1:6" ht="20.100000000000001" customHeight="1">
      <c r="A62" s="215"/>
      <c r="B62" s="296"/>
      <c r="C62" s="296"/>
      <c r="D62" s="296"/>
      <c r="E62" s="296"/>
      <c r="F62" s="297"/>
    </row>
    <row r="63" spans="1:6" ht="20.100000000000001" customHeight="1">
      <c r="A63" s="215"/>
      <c r="B63" s="296"/>
      <c r="C63" s="296"/>
      <c r="D63" s="296"/>
      <c r="E63" s="296"/>
      <c r="F63" s="297"/>
    </row>
    <row r="64" spans="1:6" ht="20.100000000000001" customHeight="1">
      <c r="A64" s="215"/>
      <c r="B64" s="296"/>
      <c r="C64" s="296"/>
      <c r="D64" s="296"/>
      <c r="E64" s="296"/>
      <c r="F64" s="297"/>
    </row>
    <row r="65" spans="1:6" ht="20.100000000000001" customHeight="1">
      <c r="A65" s="215"/>
      <c r="B65" s="296"/>
      <c r="C65" s="296"/>
      <c r="D65" s="296"/>
      <c r="E65" s="296"/>
      <c r="F65" s="297"/>
    </row>
    <row r="66" spans="1:6" ht="20.100000000000001" customHeight="1">
      <c r="A66" s="215"/>
      <c r="B66" s="296"/>
      <c r="C66" s="296"/>
      <c r="D66" s="296"/>
      <c r="E66" s="296"/>
      <c r="F66" s="297"/>
    </row>
    <row r="67" spans="1:6" ht="20.100000000000001" customHeight="1">
      <c r="A67" s="215"/>
      <c r="B67" s="296"/>
      <c r="C67" s="296"/>
      <c r="D67" s="296"/>
      <c r="E67" s="296"/>
      <c r="F67" s="297"/>
    </row>
    <row r="68" spans="1:6" ht="20.100000000000001" customHeight="1">
      <c r="A68" s="215"/>
      <c r="B68" s="296"/>
      <c r="C68" s="296"/>
      <c r="D68" s="296"/>
      <c r="E68" s="296"/>
      <c r="F68" s="297"/>
    </row>
    <row r="69" spans="1:6" ht="20.100000000000001" customHeight="1">
      <c r="A69" s="215"/>
      <c r="B69" s="296"/>
      <c r="C69" s="296"/>
      <c r="D69" s="296"/>
      <c r="E69" s="296"/>
      <c r="F69" s="297"/>
    </row>
    <row r="70" spans="1:6" ht="20.100000000000001" customHeight="1" thickBot="1">
      <c r="A70" s="239"/>
      <c r="B70" s="294"/>
      <c r="C70" s="294"/>
      <c r="D70" s="294"/>
      <c r="E70" s="294"/>
      <c r="F70" s="295"/>
    </row>
    <row r="71" spans="1:6" ht="12.75" customHeight="1">
      <c r="A71" s="266"/>
      <c r="B71" s="267"/>
      <c r="C71" s="267"/>
      <c r="D71" s="267"/>
      <c r="E71" s="267"/>
      <c r="F71" s="225" t="s">
        <v>96</v>
      </c>
    </row>
    <row r="72" spans="1:6" ht="20.100000000000001" customHeight="1">
      <c r="A72" s="331" t="s">
        <v>163</v>
      </c>
      <c r="B72" s="301"/>
      <c r="C72" s="301"/>
      <c r="D72" s="301"/>
      <c r="E72" s="301"/>
      <c r="F72" s="302"/>
    </row>
    <row r="73" spans="1:6" ht="20.100000000000001" customHeight="1">
      <c r="A73" s="215"/>
      <c r="B73" s="296"/>
      <c r="C73" s="296"/>
      <c r="D73" s="296"/>
      <c r="E73" s="296"/>
      <c r="F73" s="297"/>
    </row>
    <row r="74" spans="1:6" ht="20.100000000000001" customHeight="1">
      <c r="A74" s="215"/>
      <c r="B74" s="296"/>
      <c r="C74" s="296"/>
      <c r="D74" s="296"/>
      <c r="E74" s="296"/>
      <c r="F74" s="297"/>
    </row>
    <row r="75" spans="1:6" ht="20.100000000000001" customHeight="1">
      <c r="A75" s="215"/>
      <c r="B75" s="296"/>
      <c r="C75" s="296"/>
      <c r="D75" s="296"/>
      <c r="E75" s="296"/>
      <c r="F75" s="297"/>
    </row>
    <row r="76" spans="1:6" ht="20.100000000000001" customHeight="1">
      <c r="A76" s="215"/>
      <c r="B76" s="296"/>
      <c r="C76" s="296"/>
      <c r="D76" s="296"/>
      <c r="E76" s="296"/>
      <c r="F76" s="297"/>
    </row>
    <row r="77" spans="1:6" ht="20.100000000000001" customHeight="1">
      <c r="A77" s="215"/>
      <c r="B77" s="332"/>
      <c r="C77" s="333"/>
      <c r="D77" s="333"/>
      <c r="E77" s="333"/>
      <c r="F77" s="334"/>
    </row>
    <row r="78" spans="1:6" ht="20.100000000000001" customHeight="1">
      <c r="A78" s="215"/>
      <c r="B78" s="296"/>
      <c r="C78" s="296"/>
      <c r="D78" s="296"/>
      <c r="E78" s="296"/>
      <c r="F78" s="297"/>
    </row>
    <row r="79" spans="1:6" ht="20.100000000000001" customHeight="1">
      <c r="A79" s="215"/>
      <c r="B79" s="296"/>
      <c r="C79" s="296"/>
      <c r="D79" s="296"/>
      <c r="E79" s="296"/>
      <c r="F79" s="297"/>
    </row>
    <row r="80" spans="1:6" ht="20.100000000000001" customHeight="1">
      <c r="A80" s="215"/>
      <c r="B80" s="296"/>
      <c r="C80" s="296"/>
      <c r="D80" s="296"/>
      <c r="E80" s="296"/>
      <c r="F80" s="297"/>
    </row>
    <row r="81" spans="1:6" ht="20.100000000000001" customHeight="1">
      <c r="A81" s="215"/>
      <c r="B81" s="296"/>
      <c r="C81" s="296"/>
      <c r="D81" s="296"/>
      <c r="E81" s="296"/>
      <c r="F81" s="297"/>
    </row>
    <row r="82" spans="1:6" ht="20.100000000000001" customHeight="1">
      <c r="A82" s="215"/>
      <c r="B82" s="296"/>
      <c r="C82" s="296"/>
      <c r="D82" s="296"/>
      <c r="E82" s="296"/>
      <c r="F82" s="297"/>
    </row>
    <row r="83" spans="1:6" ht="20.100000000000001" customHeight="1">
      <c r="A83" s="215"/>
      <c r="B83" s="296"/>
      <c r="C83" s="296"/>
      <c r="D83" s="296"/>
      <c r="E83" s="296"/>
      <c r="F83" s="297"/>
    </row>
    <row r="84" spans="1:6" ht="20.100000000000001" customHeight="1">
      <c r="A84" s="215"/>
      <c r="B84" s="296"/>
      <c r="C84" s="296"/>
      <c r="D84" s="296"/>
      <c r="E84" s="296"/>
      <c r="F84" s="297"/>
    </row>
    <row r="85" spans="1:6" ht="20.100000000000001" customHeight="1">
      <c r="A85" s="215"/>
      <c r="B85" s="296"/>
      <c r="C85" s="296"/>
      <c r="D85" s="296"/>
      <c r="E85" s="296"/>
      <c r="F85" s="297"/>
    </row>
    <row r="86" spans="1:6" ht="20.100000000000001" customHeight="1">
      <c r="A86" s="215"/>
      <c r="B86" s="296"/>
      <c r="C86" s="296"/>
      <c r="D86" s="296"/>
      <c r="E86" s="296"/>
      <c r="F86" s="297"/>
    </row>
    <row r="87" spans="1:6" ht="20.100000000000001" customHeight="1">
      <c r="A87" s="215"/>
      <c r="B87" s="296"/>
      <c r="C87" s="296"/>
      <c r="D87" s="296"/>
      <c r="E87" s="296"/>
      <c r="F87" s="297"/>
    </row>
    <row r="88" spans="1:6" ht="20.100000000000001" customHeight="1">
      <c r="A88" s="215"/>
      <c r="B88" s="296"/>
      <c r="C88" s="296"/>
      <c r="D88" s="296"/>
      <c r="E88" s="296"/>
      <c r="F88" s="297"/>
    </row>
    <row r="89" spans="1:6" ht="20.100000000000001" customHeight="1">
      <c r="A89" s="215"/>
      <c r="B89" s="296"/>
      <c r="C89" s="296"/>
      <c r="D89" s="296"/>
      <c r="E89" s="296"/>
      <c r="F89" s="297"/>
    </row>
    <row r="90" spans="1:6" ht="20.100000000000001" customHeight="1">
      <c r="A90" s="215"/>
      <c r="B90" s="296"/>
      <c r="C90" s="296"/>
      <c r="D90" s="296"/>
      <c r="E90" s="296"/>
      <c r="F90" s="297"/>
    </row>
    <row r="91" spans="1:6" ht="20.100000000000001" customHeight="1">
      <c r="A91" s="215"/>
      <c r="B91" s="296"/>
      <c r="C91" s="296"/>
      <c r="D91" s="296"/>
      <c r="E91" s="296"/>
      <c r="F91" s="297"/>
    </row>
    <row r="92" spans="1:6" ht="20.100000000000001" customHeight="1" thickBot="1">
      <c r="A92" s="239"/>
      <c r="B92" s="294"/>
      <c r="C92" s="294"/>
      <c r="D92" s="294"/>
      <c r="E92" s="294"/>
      <c r="F92" s="295"/>
    </row>
    <row r="93" spans="1:6" ht="20.100000000000001" customHeight="1">
      <c r="A93" s="337" t="s">
        <v>168</v>
      </c>
      <c r="B93" s="338"/>
      <c r="C93" s="338"/>
      <c r="D93" s="338"/>
      <c r="E93" s="338"/>
      <c r="F93" s="339"/>
    </row>
    <row r="94" spans="1:6" ht="20.100000000000001" customHeight="1">
      <c r="A94" s="265"/>
      <c r="B94" s="335" t="s">
        <v>176</v>
      </c>
      <c r="C94" s="335"/>
      <c r="D94" s="335"/>
      <c r="E94" s="335"/>
      <c r="F94" s="336"/>
    </row>
    <row r="95" spans="1:6" ht="20.100000000000001" customHeight="1">
      <c r="A95" s="215"/>
      <c r="B95" s="296"/>
      <c r="C95" s="296"/>
      <c r="D95" s="296"/>
      <c r="E95" s="296"/>
      <c r="F95" s="297"/>
    </row>
    <row r="96" spans="1:6" ht="20.100000000000001" customHeight="1">
      <c r="A96" s="215"/>
      <c r="B96" s="296"/>
      <c r="C96" s="296"/>
      <c r="D96" s="296"/>
      <c r="E96" s="296"/>
      <c r="F96" s="297"/>
    </row>
    <row r="97" spans="1:6" ht="20.100000000000001" customHeight="1">
      <c r="A97" s="215"/>
      <c r="B97" s="296"/>
      <c r="C97" s="296"/>
      <c r="D97" s="296"/>
      <c r="E97" s="296"/>
      <c r="F97" s="297"/>
    </row>
    <row r="98" spans="1:6" ht="20.100000000000001" customHeight="1">
      <c r="A98" s="215"/>
      <c r="B98" s="296"/>
      <c r="C98" s="296"/>
      <c r="D98" s="296"/>
      <c r="E98" s="296"/>
      <c r="F98" s="297"/>
    </row>
    <row r="99" spans="1:6" ht="20.100000000000001" customHeight="1">
      <c r="A99" s="215"/>
      <c r="B99" s="296"/>
      <c r="C99" s="296"/>
      <c r="D99" s="296"/>
      <c r="E99" s="296"/>
      <c r="F99" s="297"/>
    </row>
    <row r="100" spans="1:6" ht="20.100000000000001" customHeight="1">
      <c r="A100" s="215"/>
      <c r="B100" s="296"/>
      <c r="C100" s="296"/>
      <c r="D100" s="296"/>
      <c r="E100" s="296"/>
      <c r="F100" s="297"/>
    </row>
    <row r="101" spans="1:6" ht="20.100000000000001" customHeight="1">
      <c r="A101" s="215"/>
      <c r="B101" s="296"/>
      <c r="C101" s="296"/>
      <c r="D101" s="296"/>
      <c r="E101" s="296"/>
      <c r="F101" s="297"/>
    </row>
    <row r="102" spans="1:6" ht="20.100000000000001" customHeight="1">
      <c r="A102" s="215"/>
      <c r="B102" s="296"/>
      <c r="C102" s="296"/>
      <c r="D102" s="296"/>
      <c r="E102" s="296"/>
      <c r="F102" s="297"/>
    </row>
    <row r="103" spans="1:6" ht="20.100000000000001" customHeight="1">
      <c r="A103" s="215"/>
      <c r="B103" s="296"/>
      <c r="C103" s="296"/>
      <c r="D103" s="296"/>
      <c r="E103" s="296"/>
      <c r="F103" s="297"/>
    </row>
    <row r="104" spans="1:6" ht="20.100000000000001" customHeight="1">
      <c r="A104" s="215"/>
      <c r="B104" s="296"/>
      <c r="C104" s="296"/>
      <c r="D104" s="296"/>
      <c r="E104" s="296"/>
      <c r="F104" s="297"/>
    </row>
    <row r="105" spans="1:6" ht="20.100000000000001" customHeight="1">
      <c r="A105" s="215"/>
      <c r="B105" s="296"/>
      <c r="C105" s="296"/>
      <c r="D105" s="296"/>
      <c r="E105" s="296"/>
      <c r="F105" s="297"/>
    </row>
    <row r="106" spans="1:6" ht="20.100000000000001" customHeight="1">
      <c r="A106" s="215"/>
      <c r="B106" s="296"/>
      <c r="C106" s="296"/>
      <c r="D106" s="296"/>
      <c r="E106" s="296"/>
      <c r="F106" s="297"/>
    </row>
    <row r="107" spans="1:6" ht="20.100000000000001" customHeight="1">
      <c r="A107" s="215"/>
      <c r="B107" s="296"/>
      <c r="C107" s="296"/>
      <c r="D107" s="296"/>
      <c r="E107" s="296"/>
      <c r="F107" s="297"/>
    </row>
    <row r="108" spans="1:6" ht="20.100000000000001" customHeight="1">
      <c r="A108" s="238"/>
      <c r="B108" s="296"/>
      <c r="C108" s="296"/>
      <c r="D108" s="296"/>
      <c r="E108" s="296"/>
      <c r="F108" s="297"/>
    </row>
    <row r="109" spans="1:6" ht="20.100000000000001" customHeight="1" thickBot="1">
      <c r="A109" s="239"/>
      <c r="B109" s="294"/>
      <c r="C109" s="294"/>
      <c r="D109" s="294"/>
      <c r="E109" s="294"/>
      <c r="F109" s="295"/>
    </row>
    <row r="110" spans="1:6" s="230" customFormat="1" ht="12.75" customHeight="1">
      <c r="A110" s="268" t="s">
        <v>115</v>
      </c>
      <c r="B110" s="228"/>
      <c r="C110" s="229"/>
      <c r="D110" s="263" t="s">
        <v>164</v>
      </c>
      <c r="E110" s="231"/>
      <c r="F110" s="269"/>
    </row>
    <row r="111" spans="1:6" s="230" customFormat="1">
      <c r="A111" s="232" t="s">
        <v>105</v>
      </c>
      <c r="B111" s="233"/>
      <c r="C111" s="234"/>
      <c r="D111" s="234"/>
      <c r="E111" s="234"/>
      <c r="F111" s="262"/>
    </row>
    <row r="112" spans="1:6" s="230" customFormat="1" ht="13.5" thickBot="1">
      <c r="A112" s="232" t="s">
        <v>106</v>
      </c>
      <c r="B112" s="233"/>
      <c r="C112" s="234"/>
      <c r="D112" s="270"/>
      <c r="E112" s="234"/>
      <c r="F112" s="262"/>
    </row>
    <row r="113" spans="1:6" s="230" customFormat="1">
      <c r="A113" s="232" t="s">
        <v>107</v>
      </c>
      <c r="B113" s="233"/>
      <c r="C113" s="234"/>
      <c r="D113" s="264" t="s">
        <v>165</v>
      </c>
      <c r="E113" s="264" t="s">
        <v>167</v>
      </c>
      <c r="F113" s="262"/>
    </row>
    <row r="114" spans="1:6" s="230" customFormat="1">
      <c r="A114" s="235" t="s">
        <v>108</v>
      </c>
      <c r="B114" s="233"/>
      <c r="C114" s="234"/>
      <c r="D114" s="234"/>
      <c r="E114" s="234"/>
      <c r="F114" s="262"/>
    </row>
    <row r="115" spans="1:6" s="230" customFormat="1">
      <c r="A115" s="236"/>
      <c r="B115" s="237"/>
      <c r="C115" s="234"/>
      <c r="D115" s="234"/>
      <c r="E115" s="234"/>
      <c r="F115" s="262"/>
    </row>
    <row r="116" spans="1:6" s="230" customFormat="1" ht="13.5" thickBot="1">
      <c r="A116" s="271"/>
      <c r="B116" s="272"/>
      <c r="C116" s="234"/>
      <c r="D116" s="234"/>
      <c r="E116" s="234"/>
      <c r="F116" s="262"/>
    </row>
    <row r="117" spans="1:6" s="230" customFormat="1" ht="13.5" thickBot="1">
      <c r="A117" s="273" t="s">
        <v>170</v>
      </c>
      <c r="B117" s="274"/>
      <c r="C117" s="275" t="s">
        <v>167</v>
      </c>
      <c r="D117" s="275" t="s">
        <v>166</v>
      </c>
      <c r="E117" s="281" t="s">
        <v>177</v>
      </c>
      <c r="F117" s="282"/>
    </row>
  </sheetData>
  <mergeCells count="97">
    <mergeCell ref="B100:F100"/>
    <mergeCell ref="A72:F72"/>
    <mergeCell ref="B98:F98"/>
    <mergeCell ref="B99:F99"/>
    <mergeCell ref="B81:F81"/>
    <mergeCell ref="B82:F82"/>
    <mergeCell ref="B83:F83"/>
    <mergeCell ref="B84:F84"/>
    <mergeCell ref="B76:F76"/>
    <mergeCell ref="B77:F77"/>
    <mergeCell ref="B78:F78"/>
    <mergeCell ref="B96:F96"/>
    <mergeCell ref="B97:F97"/>
    <mergeCell ref="B94:F94"/>
    <mergeCell ref="B95:F95"/>
    <mergeCell ref="A93:F93"/>
    <mergeCell ref="B101:F101"/>
    <mergeCell ref="B102:F102"/>
    <mergeCell ref="B103:F103"/>
    <mergeCell ref="B104:F104"/>
    <mergeCell ref="B105:F105"/>
    <mergeCell ref="B74:F74"/>
    <mergeCell ref="B79:F79"/>
    <mergeCell ref="A28:A29"/>
    <mergeCell ref="B28:E29"/>
    <mergeCell ref="B52:F52"/>
    <mergeCell ref="B53:F53"/>
    <mergeCell ref="B56:F56"/>
    <mergeCell ref="B54:F54"/>
    <mergeCell ref="B55:F55"/>
    <mergeCell ref="B32:E32"/>
    <mergeCell ref="B33:E33"/>
    <mergeCell ref="B34:E34"/>
    <mergeCell ref="B35:E35"/>
    <mergeCell ref="B68:F68"/>
    <mergeCell ref="B57:F57"/>
    <mergeCell ref="B58:F58"/>
    <mergeCell ref="B106:F106"/>
    <mergeCell ref="B107:F107"/>
    <mergeCell ref="B37:F37"/>
    <mergeCell ref="C38:F38"/>
    <mergeCell ref="C39:F39"/>
    <mergeCell ref="B63:F63"/>
    <mergeCell ref="B70:F70"/>
    <mergeCell ref="B73:F73"/>
    <mergeCell ref="B86:F86"/>
    <mergeCell ref="B87:F87"/>
    <mergeCell ref="B47:F47"/>
    <mergeCell ref="B80:F80"/>
    <mergeCell ref="B85:F85"/>
    <mergeCell ref="B75:F75"/>
    <mergeCell ref="B40:F40"/>
    <mergeCell ref="B41:F41"/>
    <mergeCell ref="B69:F69"/>
    <mergeCell ref="B30:E30"/>
    <mergeCell ref="B31:E31"/>
    <mergeCell ref="B42:F42"/>
    <mergeCell ref="B59:F59"/>
    <mergeCell ref="B60:F60"/>
    <mergeCell ref="B61:F61"/>
    <mergeCell ref="B49:F49"/>
    <mergeCell ref="B64:F64"/>
    <mergeCell ref="B65:F65"/>
    <mergeCell ref="B66:F66"/>
    <mergeCell ref="B67:F67"/>
    <mergeCell ref="B21:E21"/>
    <mergeCell ref="B109:F109"/>
    <mergeCell ref="B89:F89"/>
    <mergeCell ref="B90:F90"/>
    <mergeCell ref="B91:F91"/>
    <mergeCell ref="B92:F92"/>
    <mergeCell ref="B25:E25"/>
    <mergeCell ref="B26:E26"/>
    <mergeCell ref="B27:E27"/>
    <mergeCell ref="B50:F50"/>
    <mergeCell ref="B108:F108"/>
    <mergeCell ref="B22:E22"/>
    <mergeCell ref="B51:F51"/>
    <mergeCell ref="B62:F62"/>
    <mergeCell ref="B88:F88"/>
    <mergeCell ref="B48:F48"/>
    <mergeCell ref="E117:F117"/>
    <mergeCell ref="A2:E2"/>
    <mergeCell ref="A3:E3"/>
    <mergeCell ref="A4:E4"/>
    <mergeCell ref="B23:E23"/>
    <mergeCell ref="B24:E24"/>
    <mergeCell ref="B17:E17"/>
    <mergeCell ref="B18:E18"/>
    <mergeCell ref="B19:E19"/>
    <mergeCell ref="B16:E16"/>
    <mergeCell ref="B11:E11"/>
    <mergeCell ref="B12:E12"/>
    <mergeCell ref="B13:E13"/>
    <mergeCell ref="B14:E14"/>
    <mergeCell ref="B15:E15"/>
    <mergeCell ref="B20:E20"/>
  </mergeCells>
  <hyperlinks>
    <hyperlink ref="A114" r:id="rId1"/>
  </hyperlinks>
  <pageMargins left="0.45" right="0.45" top="0.5" bottom="0.5" header="0.3" footer="0.3"/>
  <pageSetup scale="79" orientation="portrait" r:id="rId2"/>
  <rowBreaks count="2" manualBreakCount="2">
    <brk id="27" max="16383" man="1"/>
    <brk id="70" max="16383" man="1"/>
  </rowBreaks>
  <drawing r:id="rId3"/>
  <legacyDrawing r:id="rId4"/>
  <oleObjects>
    <oleObject shapeId="31745" r:id="rId5"/>
  </oleObjects>
</worksheet>
</file>

<file path=xl/worksheets/sheet2.xml><?xml version="1.0" encoding="utf-8"?>
<worksheet xmlns="http://schemas.openxmlformats.org/spreadsheetml/2006/main" xmlns:r="http://schemas.openxmlformats.org/officeDocument/2006/relationships">
  <dimension ref="A1:F163"/>
  <sheetViews>
    <sheetView tabSelected="1" view="pageBreakPreview" zoomScale="120" zoomScaleNormal="120" zoomScaleSheetLayoutView="120" workbookViewId="0"/>
  </sheetViews>
  <sheetFormatPr defaultRowHeight="12.75"/>
  <cols>
    <col min="1" max="1" width="4.7109375" style="240" customWidth="1"/>
    <col min="2" max="2" width="28.28515625" style="240" customWidth="1"/>
    <col min="3" max="5" width="28.28515625" style="241" customWidth="1"/>
    <col min="6" max="6" width="6.7109375" style="240" customWidth="1"/>
    <col min="7" max="16384" width="9.140625" style="216"/>
  </cols>
  <sheetData>
    <row r="1" spans="1:6">
      <c r="A1" s="247" t="s">
        <v>174</v>
      </c>
      <c r="B1" s="248"/>
      <c r="C1" s="179"/>
      <c r="D1" s="179"/>
      <c r="E1" s="224"/>
      <c r="F1" s="225" t="s">
        <v>226</v>
      </c>
    </row>
    <row r="2" spans="1:6" ht="15" customHeight="1">
      <c r="A2" s="414" t="s">
        <v>61</v>
      </c>
      <c r="B2" s="284"/>
      <c r="C2" s="284"/>
      <c r="D2" s="284"/>
      <c r="E2" s="284"/>
      <c r="F2" s="245"/>
    </row>
    <row r="3" spans="1:6" ht="15" customHeight="1">
      <c r="A3" s="415" t="s">
        <v>100</v>
      </c>
      <c r="B3" s="286"/>
      <c r="C3" s="286"/>
      <c r="D3" s="286"/>
      <c r="E3" s="286"/>
      <c r="F3" s="245"/>
    </row>
    <row r="4" spans="1:6" ht="15" customHeight="1">
      <c r="A4" s="414" t="s">
        <v>90</v>
      </c>
      <c r="B4" s="284"/>
      <c r="C4" s="284"/>
      <c r="D4" s="284"/>
      <c r="E4" s="284"/>
      <c r="F4" s="245"/>
    </row>
    <row r="5" spans="1:6">
      <c r="A5" s="416"/>
      <c r="B5" s="279"/>
      <c r="C5" s="279"/>
      <c r="D5" s="279"/>
      <c r="E5" s="279"/>
      <c r="F5" s="245"/>
    </row>
    <row r="6" spans="1:6" ht="15" customHeight="1">
      <c r="A6" s="417"/>
      <c r="B6" s="217" t="s">
        <v>178</v>
      </c>
      <c r="C6" s="218">
        <v>1111001</v>
      </c>
      <c r="D6" s="217" t="s">
        <v>147</v>
      </c>
      <c r="E6" s="218" t="s">
        <v>111</v>
      </c>
      <c r="F6" s="245"/>
    </row>
    <row r="7" spans="1:6" ht="15" customHeight="1">
      <c r="A7" s="417"/>
      <c r="B7" s="217" t="s">
        <v>17</v>
      </c>
      <c r="C7" s="218" t="s">
        <v>112</v>
      </c>
      <c r="D7" s="217" t="s">
        <v>62</v>
      </c>
      <c r="E7" s="219" t="s">
        <v>113</v>
      </c>
      <c r="F7" s="245"/>
    </row>
    <row r="8" spans="1:6" ht="15" customHeight="1">
      <c r="A8" s="417"/>
      <c r="B8" s="217" t="s">
        <v>146</v>
      </c>
      <c r="C8" s="218" t="s">
        <v>112</v>
      </c>
      <c r="D8" s="217" t="s">
        <v>161</v>
      </c>
      <c r="E8" s="219" t="s">
        <v>114</v>
      </c>
      <c r="F8" s="254"/>
    </row>
    <row r="9" spans="1:6" ht="15" customHeight="1">
      <c r="A9" s="418"/>
      <c r="B9" s="217" t="s">
        <v>58</v>
      </c>
      <c r="C9" s="218" t="s">
        <v>109</v>
      </c>
      <c r="D9" s="217" t="s">
        <v>63</v>
      </c>
      <c r="E9" s="219" t="s">
        <v>114</v>
      </c>
      <c r="F9" s="255" t="s">
        <v>158</v>
      </c>
    </row>
    <row r="10" spans="1:6" ht="15" customHeight="1" thickBot="1">
      <c r="A10" s="422"/>
      <c r="B10" s="220"/>
      <c r="C10" s="221"/>
      <c r="D10" s="222"/>
      <c r="E10" s="223"/>
      <c r="F10" s="251" t="s">
        <v>159</v>
      </c>
    </row>
    <row r="11" spans="1:6" ht="30" customHeight="1">
      <c r="A11" s="215">
        <v>1</v>
      </c>
      <c r="B11" s="291" t="s">
        <v>180</v>
      </c>
      <c r="C11" s="292"/>
      <c r="D11" s="292"/>
      <c r="E11" s="293"/>
      <c r="F11" s="257"/>
    </row>
    <row r="12" spans="1:6" ht="30" customHeight="1">
      <c r="A12" s="215">
        <f>A11+1</f>
        <v>2</v>
      </c>
      <c r="B12" s="290" t="s">
        <v>181</v>
      </c>
      <c r="C12" s="355"/>
      <c r="D12" s="355"/>
      <c r="E12" s="356"/>
      <c r="F12" s="257"/>
    </row>
    <row r="13" spans="1:6" ht="30" customHeight="1">
      <c r="A13" s="215">
        <f t="shared" ref="A13:A65" si="0">A12+1</f>
        <v>3</v>
      </c>
      <c r="B13" s="290" t="s">
        <v>182</v>
      </c>
      <c r="C13" s="288"/>
      <c r="D13" s="288"/>
      <c r="E13" s="289"/>
      <c r="F13" s="258"/>
    </row>
    <row r="14" spans="1:6" ht="30" customHeight="1">
      <c r="A14" s="215">
        <f t="shared" si="0"/>
        <v>4</v>
      </c>
      <c r="B14" s="290" t="s">
        <v>183</v>
      </c>
      <c r="C14" s="288"/>
      <c r="D14" s="288"/>
      <c r="E14" s="289"/>
      <c r="F14" s="258"/>
    </row>
    <row r="15" spans="1:6" ht="15" customHeight="1">
      <c r="A15" s="215">
        <f t="shared" si="0"/>
        <v>5</v>
      </c>
      <c r="B15" s="290" t="s">
        <v>184</v>
      </c>
      <c r="C15" s="288"/>
      <c r="D15" s="288"/>
      <c r="E15" s="289"/>
      <c r="F15" s="258"/>
    </row>
    <row r="16" spans="1:6" ht="30" customHeight="1">
      <c r="A16" s="215">
        <f t="shared" si="0"/>
        <v>6</v>
      </c>
      <c r="B16" s="290" t="s">
        <v>92</v>
      </c>
      <c r="C16" s="288"/>
      <c r="D16" s="288"/>
      <c r="E16" s="289"/>
      <c r="F16" s="258"/>
    </row>
    <row r="17" spans="1:6" ht="29.25" customHeight="1">
      <c r="A17" s="215">
        <f t="shared" si="0"/>
        <v>7</v>
      </c>
      <c r="B17" s="290" t="s">
        <v>93</v>
      </c>
      <c r="C17" s="288"/>
      <c r="D17" s="288"/>
      <c r="E17" s="289"/>
      <c r="F17" s="258"/>
    </row>
    <row r="18" spans="1:6" ht="30" customHeight="1">
      <c r="A18" s="215">
        <f t="shared" si="0"/>
        <v>8</v>
      </c>
      <c r="B18" s="287" t="s">
        <v>185</v>
      </c>
      <c r="C18" s="288"/>
      <c r="D18" s="288"/>
      <c r="E18" s="289"/>
      <c r="F18" s="258"/>
    </row>
    <row r="19" spans="1:6" ht="30" customHeight="1">
      <c r="A19" s="215">
        <f t="shared" si="0"/>
        <v>9</v>
      </c>
      <c r="B19" s="287" t="s">
        <v>186</v>
      </c>
      <c r="C19" s="288"/>
      <c r="D19" s="288"/>
      <c r="E19" s="289"/>
      <c r="F19" s="258"/>
    </row>
    <row r="20" spans="1:6" ht="45" customHeight="1">
      <c r="A20" s="215">
        <f t="shared" si="0"/>
        <v>10</v>
      </c>
      <c r="B20" s="287" t="s">
        <v>187</v>
      </c>
      <c r="C20" s="288"/>
      <c r="D20" s="288"/>
      <c r="E20" s="289"/>
      <c r="F20" s="258"/>
    </row>
    <row r="21" spans="1:6" ht="30" customHeight="1">
      <c r="A21" s="215">
        <f t="shared" si="0"/>
        <v>11</v>
      </c>
      <c r="B21" s="287" t="s">
        <v>188</v>
      </c>
      <c r="C21" s="288"/>
      <c r="D21" s="288"/>
      <c r="E21" s="289"/>
      <c r="F21" s="258"/>
    </row>
    <row r="22" spans="1:6">
      <c r="A22" s="215">
        <f t="shared" si="0"/>
        <v>12</v>
      </c>
      <c r="B22" s="290" t="s">
        <v>77</v>
      </c>
      <c r="C22" s="288"/>
      <c r="D22" s="288"/>
      <c r="E22" s="289"/>
      <c r="F22" s="258"/>
    </row>
    <row r="23" spans="1:6" ht="30" customHeight="1">
      <c r="A23" s="215">
        <f t="shared" si="0"/>
        <v>13</v>
      </c>
      <c r="B23" s="290" t="s">
        <v>189</v>
      </c>
      <c r="C23" s="288"/>
      <c r="D23" s="288"/>
      <c r="E23" s="289"/>
      <c r="F23" s="258"/>
    </row>
    <row r="24" spans="1:6" ht="30" customHeight="1">
      <c r="A24" s="215">
        <f t="shared" si="0"/>
        <v>14</v>
      </c>
      <c r="B24" s="290" t="s">
        <v>190</v>
      </c>
      <c r="C24" s="288"/>
      <c r="D24" s="288"/>
      <c r="E24" s="289"/>
      <c r="F24" s="258"/>
    </row>
    <row r="25" spans="1:6" ht="30" customHeight="1">
      <c r="A25" s="215">
        <f t="shared" si="0"/>
        <v>15</v>
      </c>
      <c r="B25" s="290" t="s">
        <v>191</v>
      </c>
      <c r="C25" s="288"/>
      <c r="D25" s="288"/>
      <c r="E25" s="289"/>
      <c r="F25" s="258"/>
    </row>
    <row r="26" spans="1:6" ht="30" customHeight="1">
      <c r="A26" s="215">
        <f t="shared" si="0"/>
        <v>16</v>
      </c>
      <c r="B26" s="290" t="s">
        <v>192</v>
      </c>
      <c r="C26" s="288"/>
      <c r="D26" s="288"/>
      <c r="E26" s="289"/>
      <c r="F26" s="258"/>
    </row>
    <row r="27" spans="1:6" ht="30" customHeight="1">
      <c r="A27" s="215">
        <f t="shared" si="0"/>
        <v>17</v>
      </c>
      <c r="B27" s="287" t="s">
        <v>193</v>
      </c>
      <c r="C27" s="288"/>
      <c r="D27" s="288"/>
      <c r="E27" s="289"/>
      <c r="F27" s="258"/>
    </row>
    <row r="28" spans="1:6" ht="30" customHeight="1">
      <c r="A28" s="215">
        <f t="shared" si="0"/>
        <v>18</v>
      </c>
      <c r="B28" s="287" t="s">
        <v>194</v>
      </c>
      <c r="C28" s="288"/>
      <c r="D28" s="288"/>
      <c r="E28" s="289"/>
      <c r="F28" s="258"/>
    </row>
    <row r="29" spans="1:6" ht="30" customHeight="1">
      <c r="A29" s="215">
        <f t="shared" si="0"/>
        <v>19</v>
      </c>
      <c r="B29" s="287" t="s">
        <v>195</v>
      </c>
      <c r="C29" s="288"/>
      <c r="D29" s="288"/>
      <c r="E29" s="289"/>
      <c r="F29" s="258"/>
    </row>
    <row r="30" spans="1:6" ht="30" customHeight="1">
      <c r="A30" s="215">
        <f t="shared" si="0"/>
        <v>20</v>
      </c>
      <c r="B30" s="287" t="s">
        <v>196</v>
      </c>
      <c r="C30" s="288"/>
      <c r="D30" s="288"/>
      <c r="E30" s="289"/>
      <c r="F30" s="258"/>
    </row>
    <row r="31" spans="1:6" ht="30" customHeight="1">
      <c r="A31" s="215">
        <f t="shared" si="0"/>
        <v>21</v>
      </c>
      <c r="B31" s="287" t="s">
        <v>197</v>
      </c>
      <c r="C31" s="288"/>
      <c r="D31" s="288"/>
      <c r="E31" s="289"/>
      <c r="F31" s="258"/>
    </row>
    <row r="32" spans="1:6" ht="45" customHeight="1">
      <c r="A32" s="215">
        <f t="shared" si="0"/>
        <v>22</v>
      </c>
      <c r="B32" s="287" t="s">
        <v>198</v>
      </c>
      <c r="C32" s="288"/>
      <c r="D32" s="288"/>
      <c r="E32" s="289"/>
      <c r="F32" s="258"/>
    </row>
    <row r="33" spans="1:6" ht="40.5" customHeight="1">
      <c r="A33" s="215">
        <f t="shared" si="0"/>
        <v>23</v>
      </c>
      <c r="B33" s="287" t="s">
        <v>81</v>
      </c>
      <c r="C33" s="288"/>
      <c r="D33" s="288"/>
      <c r="E33" s="289"/>
      <c r="F33" s="258"/>
    </row>
    <row r="34" spans="1:6" ht="54.75" customHeight="1">
      <c r="A34" s="215">
        <f t="shared" si="0"/>
        <v>24</v>
      </c>
      <c r="B34" s="287" t="s">
        <v>82</v>
      </c>
      <c r="C34" s="288"/>
      <c r="D34" s="288"/>
      <c r="E34" s="289"/>
      <c r="F34" s="258"/>
    </row>
    <row r="35" spans="1:6" ht="15" customHeight="1">
      <c r="A35" s="215">
        <f t="shared" si="0"/>
        <v>25</v>
      </c>
      <c r="B35" s="287" t="s">
        <v>199</v>
      </c>
      <c r="C35" s="288"/>
      <c r="D35" s="288"/>
      <c r="E35" s="289"/>
      <c r="F35" s="258"/>
    </row>
    <row r="36" spans="1:6" ht="15" customHeight="1" thickBot="1">
      <c r="A36" s="419">
        <f t="shared" si="0"/>
        <v>26</v>
      </c>
      <c r="B36" s="298" t="s">
        <v>200</v>
      </c>
      <c r="C36" s="299"/>
      <c r="D36" s="299"/>
      <c r="E36" s="300"/>
      <c r="F36" s="259"/>
    </row>
    <row r="37" spans="1:6" ht="15" customHeight="1">
      <c r="A37" s="320">
        <f>A36+1</f>
        <v>27</v>
      </c>
      <c r="B37" s="322" t="s">
        <v>83</v>
      </c>
      <c r="C37" s="323"/>
      <c r="D37" s="323"/>
      <c r="E37" s="324"/>
      <c r="F37" s="225" t="s">
        <v>227</v>
      </c>
    </row>
    <row r="38" spans="1:6" ht="30" customHeight="1">
      <c r="A38" s="321"/>
      <c r="B38" s="325"/>
      <c r="C38" s="326"/>
      <c r="D38" s="326"/>
      <c r="E38" s="327"/>
      <c r="F38" s="257"/>
    </row>
    <row r="39" spans="1:6" ht="30" customHeight="1">
      <c r="A39" s="215">
        <f>A37+1</f>
        <v>28</v>
      </c>
      <c r="B39" s="287" t="s">
        <v>201</v>
      </c>
      <c r="C39" s="288"/>
      <c r="D39" s="288"/>
      <c r="E39" s="289"/>
      <c r="F39" s="258"/>
    </row>
    <row r="40" spans="1:6" ht="30" customHeight="1">
      <c r="A40" s="215">
        <f t="shared" si="0"/>
        <v>29</v>
      </c>
      <c r="B40" s="287" t="s">
        <v>202</v>
      </c>
      <c r="C40" s="288"/>
      <c r="D40" s="288"/>
      <c r="E40" s="289"/>
      <c r="F40" s="258"/>
    </row>
    <row r="41" spans="1:6" ht="28.5" customHeight="1">
      <c r="A41" s="215">
        <f t="shared" si="0"/>
        <v>30</v>
      </c>
      <c r="B41" s="290" t="s">
        <v>85</v>
      </c>
      <c r="C41" s="288"/>
      <c r="D41" s="288"/>
      <c r="E41" s="289"/>
      <c r="F41" s="258"/>
    </row>
    <row r="42" spans="1:6" ht="15" customHeight="1">
      <c r="A42" s="215">
        <f t="shared" si="0"/>
        <v>31</v>
      </c>
      <c r="B42" s="406" t="s">
        <v>203</v>
      </c>
      <c r="C42" s="407"/>
      <c r="D42" s="407"/>
      <c r="E42" s="408"/>
      <c r="F42" s="409"/>
    </row>
    <row r="43" spans="1:6" ht="15" customHeight="1">
      <c r="A43" s="215">
        <f t="shared" si="0"/>
        <v>32</v>
      </c>
      <c r="B43" s="287" t="s">
        <v>204</v>
      </c>
      <c r="C43" s="288"/>
      <c r="D43" s="288"/>
      <c r="E43" s="289"/>
      <c r="F43" s="411"/>
    </row>
    <row r="44" spans="1:6" ht="45" customHeight="1">
      <c r="A44" s="215">
        <f t="shared" si="0"/>
        <v>33</v>
      </c>
      <c r="B44" s="412" t="s">
        <v>205</v>
      </c>
      <c r="C44" s="292"/>
      <c r="D44" s="292"/>
      <c r="E44" s="293"/>
      <c r="F44" s="413"/>
    </row>
    <row r="45" spans="1:6" ht="12.75" customHeight="1">
      <c r="A45" s="215">
        <f t="shared" si="0"/>
        <v>34</v>
      </c>
      <c r="B45" s="287" t="s">
        <v>206</v>
      </c>
      <c r="C45" s="420"/>
      <c r="D45" s="420"/>
      <c r="E45" s="421"/>
      <c r="F45" s="410"/>
    </row>
    <row r="46" spans="1:6" ht="15" customHeight="1">
      <c r="A46" s="215">
        <f t="shared" si="0"/>
        <v>35</v>
      </c>
      <c r="B46" s="307" t="s">
        <v>207</v>
      </c>
      <c r="C46" s="330"/>
      <c r="D46" s="330"/>
      <c r="E46" s="330"/>
      <c r="F46" s="258"/>
    </row>
    <row r="47" spans="1:6" ht="30" customHeight="1">
      <c r="A47" s="215">
        <f t="shared" si="0"/>
        <v>36</v>
      </c>
      <c r="B47" s="307" t="s">
        <v>208</v>
      </c>
      <c r="C47" s="330"/>
      <c r="D47" s="330"/>
      <c r="E47" s="330"/>
      <c r="F47" s="258"/>
    </row>
    <row r="48" spans="1:6" ht="30" customHeight="1">
      <c r="A48" s="215">
        <f t="shared" si="0"/>
        <v>37</v>
      </c>
      <c r="B48" s="307" t="s">
        <v>209</v>
      </c>
      <c r="C48" s="330"/>
      <c r="D48" s="330"/>
      <c r="E48" s="330"/>
      <c r="F48" s="258"/>
    </row>
    <row r="49" spans="1:6" ht="15" customHeight="1">
      <c r="A49" s="215">
        <f t="shared" si="0"/>
        <v>38</v>
      </c>
      <c r="B49" s="307" t="s">
        <v>210</v>
      </c>
      <c r="C49" s="330"/>
      <c r="D49" s="330"/>
      <c r="E49" s="330"/>
      <c r="F49" s="258"/>
    </row>
    <row r="50" spans="1:6" ht="30" customHeight="1">
      <c r="A50" s="215">
        <f t="shared" si="0"/>
        <v>39</v>
      </c>
      <c r="B50" s="307" t="s">
        <v>212</v>
      </c>
      <c r="C50" s="306"/>
      <c r="D50" s="306"/>
      <c r="E50" s="306"/>
      <c r="F50" s="258"/>
    </row>
    <row r="51" spans="1:6" ht="30" customHeight="1">
      <c r="A51" s="215">
        <f t="shared" si="0"/>
        <v>40</v>
      </c>
      <c r="B51" s="307" t="s">
        <v>213</v>
      </c>
      <c r="C51" s="306"/>
      <c r="D51" s="306"/>
      <c r="E51" s="306"/>
      <c r="F51" s="258"/>
    </row>
    <row r="52" spans="1:6" ht="30" customHeight="1">
      <c r="A52" s="215">
        <f t="shared" si="0"/>
        <v>41</v>
      </c>
      <c r="B52" s="307" t="s">
        <v>214</v>
      </c>
      <c r="C52" s="306"/>
      <c r="D52" s="306"/>
      <c r="E52" s="306"/>
      <c r="F52" s="258"/>
    </row>
    <row r="53" spans="1:6" ht="30" customHeight="1">
      <c r="A53" s="215">
        <f t="shared" si="0"/>
        <v>42</v>
      </c>
      <c r="B53" s="307" t="s">
        <v>215</v>
      </c>
      <c r="C53" s="306"/>
      <c r="D53" s="306"/>
      <c r="E53" s="306"/>
      <c r="F53" s="258"/>
    </row>
    <row r="54" spans="1:6" ht="26.25" customHeight="1">
      <c r="A54" s="215">
        <f t="shared" si="0"/>
        <v>43</v>
      </c>
      <c r="B54" s="328" t="s">
        <v>211</v>
      </c>
      <c r="C54" s="329"/>
      <c r="D54" s="329"/>
      <c r="E54" s="329"/>
      <c r="F54" s="258"/>
    </row>
    <row r="55" spans="1:6" ht="26.25" customHeight="1">
      <c r="A55" s="215">
        <f t="shared" si="0"/>
        <v>44</v>
      </c>
      <c r="B55" s="307" t="s">
        <v>171</v>
      </c>
      <c r="C55" s="330"/>
      <c r="D55" s="330"/>
      <c r="E55" s="330"/>
      <c r="F55" s="258"/>
    </row>
    <row r="56" spans="1:6" ht="30" customHeight="1">
      <c r="A56" s="215">
        <f t="shared" si="0"/>
        <v>45</v>
      </c>
      <c r="B56" s="307" t="s">
        <v>216</v>
      </c>
      <c r="C56" s="330"/>
      <c r="D56" s="330"/>
      <c r="E56" s="330"/>
      <c r="F56" s="258"/>
    </row>
    <row r="57" spans="1:6" ht="30" customHeight="1">
      <c r="A57" s="215">
        <f t="shared" si="0"/>
        <v>46</v>
      </c>
      <c r="B57" s="307" t="s">
        <v>219</v>
      </c>
      <c r="C57" s="330"/>
      <c r="D57" s="330"/>
      <c r="E57" s="330"/>
      <c r="F57" s="258"/>
    </row>
    <row r="58" spans="1:6" ht="30" customHeight="1">
      <c r="A58" s="215">
        <f t="shared" si="0"/>
        <v>47</v>
      </c>
      <c r="B58" s="307" t="s">
        <v>218</v>
      </c>
      <c r="C58" s="330"/>
      <c r="D58" s="330"/>
      <c r="E58" s="330"/>
      <c r="F58" s="258"/>
    </row>
    <row r="59" spans="1:6" ht="30" customHeight="1">
      <c r="A59" s="215">
        <f t="shared" si="0"/>
        <v>48</v>
      </c>
      <c r="B59" s="307" t="s">
        <v>217</v>
      </c>
      <c r="C59" s="330"/>
      <c r="D59" s="330"/>
      <c r="E59" s="330"/>
      <c r="F59" s="258"/>
    </row>
    <row r="60" spans="1:6" ht="30" customHeight="1">
      <c r="A60" s="215">
        <f t="shared" si="0"/>
        <v>49</v>
      </c>
      <c r="B60" s="307" t="s">
        <v>220</v>
      </c>
      <c r="C60" s="330"/>
      <c r="D60" s="330"/>
      <c r="E60" s="330"/>
      <c r="F60" s="258"/>
    </row>
    <row r="61" spans="1:6" ht="30" customHeight="1">
      <c r="A61" s="215">
        <f t="shared" si="0"/>
        <v>50</v>
      </c>
      <c r="B61" s="307" t="s">
        <v>221</v>
      </c>
      <c r="C61" s="330"/>
      <c r="D61" s="330"/>
      <c r="E61" s="330"/>
      <c r="F61" s="258"/>
    </row>
    <row r="62" spans="1:6" ht="15" customHeight="1">
      <c r="A62" s="215">
        <f t="shared" si="0"/>
        <v>51</v>
      </c>
      <c r="B62" s="307" t="s">
        <v>222</v>
      </c>
      <c r="C62" s="330"/>
      <c r="D62" s="330"/>
      <c r="E62" s="330"/>
      <c r="F62" s="258"/>
    </row>
    <row r="63" spans="1:6" ht="15" customHeight="1">
      <c r="A63" s="215">
        <f t="shared" si="0"/>
        <v>52</v>
      </c>
      <c r="B63" s="307" t="s">
        <v>223</v>
      </c>
      <c r="C63" s="330"/>
      <c r="D63" s="330"/>
      <c r="E63" s="330"/>
      <c r="F63" s="258"/>
    </row>
    <row r="64" spans="1:6" ht="15" customHeight="1">
      <c r="A64" s="215">
        <f t="shared" si="0"/>
        <v>53</v>
      </c>
      <c r="B64" s="307" t="s">
        <v>224</v>
      </c>
      <c r="C64" s="330"/>
      <c r="D64" s="330"/>
      <c r="E64" s="330"/>
      <c r="F64" s="258"/>
    </row>
    <row r="65" spans="1:6" ht="30" customHeight="1" thickBot="1">
      <c r="A65" s="419">
        <f t="shared" si="0"/>
        <v>54</v>
      </c>
      <c r="B65" s="435" t="s">
        <v>225</v>
      </c>
      <c r="C65" s="436"/>
      <c r="D65" s="436"/>
      <c r="E65" s="436"/>
      <c r="F65" s="259"/>
    </row>
    <row r="66" spans="1:6" s="214" customFormat="1" ht="12.75" customHeight="1">
      <c r="A66" s="277"/>
      <c r="B66" s="211"/>
      <c r="C66" s="211"/>
      <c r="D66" s="211"/>
      <c r="E66" s="211"/>
      <c r="F66" s="225" t="s">
        <v>229</v>
      </c>
    </row>
    <row r="67" spans="1:6" s="214" customFormat="1" ht="20.100000000000001" customHeight="1">
      <c r="A67" s="423"/>
      <c r="B67" s="312" t="s">
        <v>154</v>
      </c>
      <c r="C67" s="312"/>
      <c r="D67" s="312"/>
      <c r="E67" s="312"/>
      <c r="F67" s="313"/>
    </row>
    <row r="68" spans="1:6" s="214" customFormat="1" ht="25.5" customHeight="1">
      <c r="A68" s="423"/>
      <c r="B68" s="278" t="s">
        <v>156</v>
      </c>
      <c r="C68" s="314"/>
      <c r="D68" s="314"/>
      <c r="E68" s="314"/>
      <c r="F68" s="315"/>
    </row>
    <row r="69" spans="1:6" s="214" customFormat="1" ht="12.75" customHeight="1">
      <c r="A69" s="423"/>
      <c r="B69" s="278" t="s">
        <v>157</v>
      </c>
      <c r="C69" s="314"/>
      <c r="D69" s="316"/>
      <c r="E69" s="316"/>
      <c r="F69" s="317"/>
    </row>
    <row r="70" spans="1:6" s="214" customFormat="1" ht="12.75" customHeight="1">
      <c r="A70" s="423"/>
      <c r="B70" s="308"/>
      <c r="C70" s="309"/>
      <c r="D70" s="309"/>
      <c r="E70" s="309"/>
      <c r="F70" s="310"/>
    </row>
    <row r="71" spans="1:6" s="261" customFormat="1" ht="24.6" customHeight="1">
      <c r="A71" s="424"/>
      <c r="B71" s="303" t="s">
        <v>169</v>
      </c>
      <c r="C71" s="318"/>
      <c r="D71" s="318"/>
      <c r="E71" s="318"/>
      <c r="F71" s="319"/>
    </row>
    <row r="72" spans="1:6" s="214" customFormat="1" ht="12.75" customHeight="1">
      <c r="A72" s="423"/>
      <c r="B72" s="308"/>
      <c r="C72" s="309"/>
      <c r="D72" s="309"/>
      <c r="E72" s="309"/>
      <c r="F72" s="310"/>
    </row>
    <row r="73" spans="1:6" s="214" customFormat="1" ht="15" customHeight="1">
      <c r="A73" s="423"/>
      <c r="B73" s="278" t="s">
        <v>148</v>
      </c>
      <c r="C73" s="250">
        <v>0</v>
      </c>
      <c r="D73" s="278" t="s">
        <v>152</v>
      </c>
      <c r="E73" s="249">
        <v>0</v>
      </c>
      <c r="F73" s="245"/>
    </row>
    <row r="74" spans="1:6" s="214" customFormat="1" ht="15" customHeight="1">
      <c r="A74" s="423"/>
      <c r="B74" s="278" t="s">
        <v>149</v>
      </c>
      <c r="C74" s="250">
        <v>0</v>
      </c>
      <c r="D74" s="278" t="s">
        <v>151</v>
      </c>
      <c r="E74" s="249">
        <v>0</v>
      </c>
      <c r="F74" s="245"/>
    </row>
    <row r="75" spans="1:6" s="214" customFormat="1" ht="15" customHeight="1">
      <c r="A75" s="423"/>
      <c r="B75" s="278" t="s">
        <v>150</v>
      </c>
      <c r="C75" s="244" t="e">
        <f>C74/C73</f>
        <v>#DIV/0!</v>
      </c>
      <c r="D75" s="278" t="s">
        <v>153</v>
      </c>
      <c r="E75" s="244" t="e">
        <f>E74/E73</f>
        <v>#DIV/0!</v>
      </c>
      <c r="F75" s="245"/>
    </row>
    <row r="76" spans="1:6" s="214" customFormat="1" ht="15" customHeight="1">
      <c r="A76" s="423"/>
      <c r="B76" s="280"/>
      <c r="C76" s="280"/>
      <c r="D76" s="280"/>
      <c r="E76" s="280"/>
      <c r="F76" s="245"/>
    </row>
    <row r="77" spans="1:6" s="214" customFormat="1" ht="15" customHeight="1">
      <c r="A77" s="423"/>
      <c r="B77" s="303" t="s">
        <v>175</v>
      </c>
      <c r="C77" s="304"/>
      <c r="D77" s="304"/>
      <c r="E77" s="304"/>
      <c r="F77" s="305"/>
    </row>
    <row r="78" spans="1:6" s="214" customFormat="1" ht="15" customHeight="1">
      <c r="A78" s="423"/>
      <c r="B78" s="303" t="s">
        <v>160</v>
      </c>
      <c r="C78" s="304"/>
      <c r="D78" s="304"/>
      <c r="E78" s="304"/>
      <c r="F78" s="305"/>
    </row>
    <row r="79" spans="1:6" s="214" customFormat="1" ht="15" customHeight="1">
      <c r="A79" s="423"/>
      <c r="B79" s="303" t="s">
        <v>179</v>
      </c>
      <c r="C79" s="303"/>
      <c r="D79" s="303"/>
      <c r="E79" s="303"/>
      <c r="F79" s="311"/>
    </row>
    <row r="80" spans="1:6" ht="20.100000000000001" customHeight="1">
      <c r="A80" s="276" t="s">
        <v>155</v>
      </c>
      <c r="B80" s="301" t="s">
        <v>162</v>
      </c>
      <c r="C80" s="301"/>
      <c r="D80" s="301"/>
      <c r="E80" s="301"/>
      <c r="F80" s="302"/>
    </row>
    <row r="81" spans="1:6" ht="20.100000000000001" customHeight="1">
      <c r="A81" s="215"/>
      <c r="B81" s="296"/>
      <c r="C81" s="296"/>
      <c r="D81" s="296"/>
      <c r="E81" s="296"/>
      <c r="F81" s="297"/>
    </row>
    <row r="82" spans="1:6" ht="20.100000000000001" customHeight="1">
      <c r="A82" s="215"/>
      <c r="B82" s="296"/>
      <c r="C82" s="296"/>
      <c r="D82" s="296"/>
      <c r="E82" s="296"/>
      <c r="F82" s="297"/>
    </row>
    <row r="83" spans="1:6" ht="20.100000000000001" customHeight="1">
      <c r="A83" s="215"/>
      <c r="B83" s="296"/>
      <c r="C83" s="296"/>
      <c r="D83" s="296"/>
      <c r="E83" s="296"/>
      <c r="F83" s="297"/>
    </row>
    <row r="84" spans="1:6" ht="20.100000000000001" customHeight="1">
      <c r="A84" s="215"/>
      <c r="B84" s="296"/>
      <c r="C84" s="296"/>
      <c r="D84" s="296"/>
      <c r="E84" s="296"/>
      <c r="F84" s="297"/>
    </row>
    <row r="85" spans="1:6" ht="20.100000000000001" customHeight="1">
      <c r="A85" s="215"/>
      <c r="B85" s="296"/>
      <c r="C85" s="296"/>
      <c r="D85" s="296"/>
      <c r="E85" s="296"/>
      <c r="F85" s="297"/>
    </row>
    <row r="86" spans="1:6" ht="20.100000000000001" customHeight="1">
      <c r="A86" s="215"/>
      <c r="B86" s="296"/>
      <c r="C86" s="296"/>
      <c r="D86" s="296"/>
      <c r="E86" s="296"/>
      <c r="F86" s="297"/>
    </row>
    <row r="87" spans="1:6" ht="20.100000000000001" customHeight="1">
      <c r="A87" s="215"/>
      <c r="B87" s="296"/>
      <c r="C87" s="296"/>
      <c r="D87" s="296"/>
      <c r="E87" s="296"/>
      <c r="F87" s="297"/>
    </row>
    <row r="88" spans="1:6" ht="20.100000000000001" customHeight="1">
      <c r="A88" s="215"/>
      <c r="B88" s="296"/>
      <c r="C88" s="296"/>
      <c r="D88" s="296"/>
      <c r="E88" s="296"/>
      <c r="F88" s="297"/>
    </row>
    <row r="89" spans="1:6" ht="20.100000000000001" customHeight="1">
      <c r="A89" s="215"/>
      <c r="B89" s="296"/>
      <c r="C89" s="296"/>
      <c r="D89" s="296"/>
      <c r="E89" s="296"/>
      <c r="F89" s="297"/>
    </row>
    <row r="90" spans="1:6" ht="20.100000000000001" customHeight="1">
      <c r="A90" s="215"/>
      <c r="B90" s="296"/>
      <c r="C90" s="296"/>
      <c r="D90" s="296"/>
      <c r="E90" s="296"/>
      <c r="F90" s="297"/>
    </row>
    <row r="91" spans="1:6" ht="20.100000000000001" customHeight="1">
      <c r="A91" s="215"/>
      <c r="B91" s="296"/>
      <c r="C91" s="296"/>
      <c r="D91" s="296"/>
      <c r="E91" s="296"/>
      <c r="F91" s="297"/>
    </row>
    <row r="92" spans="1:6" ht="20.100000000000001" customHeight="1">
      <c r="A92" s="215"/>
      <c r="B92" s="296"/>
      <c r="C92" s="296"/>
      <c r="D92" s="296"/>
      <c r="E92" s="296"/>
      <c r="F92" s="297"/>
    </row>
    <row r="93" spans="1:6" ht="20.100000000000001" customHeight="1">
      <c r="A93" s="215"/>
      <c r="B93" s="296"/>
      <c r="C93" s="296"/>
      <c r="D93" s="296"/>
      <c r="E93" s="296"/>
      <c r="F93" s="297"/>
    </row>
    <row r="94" spans="1:6" ht="20.100000000000001" customHeight="1">
      <c r="A94" s="215"/>
      <c r="B94" s="296"/>
      <c r="C94" s="296"/>
      <c r="D94" s="296"/>
      <c r="E94" s="296"/>
      <c r="F94" s="297"/>
    </row>
    <row r="95" spans="1:6" ht="20.100000000000001" customHeight="1">
      <c r="A95" s="215"/>
      <c r="B95" s="296"/>
      <c r="C95" s="296"/>
      <c r="D95" s="296"/>
      <c r="E95" s="296"/>
      <c r="F95" s="297"/>
    </row>
    <row r="96" spans="1:6" ht="20.100000000000001" customHeight="1">
      <c r="A96" s="215"/>
      <c r="B96" s="296"/>
      <c r="C96" s="296"/>
      <c r="D96" s="296"/>
      <c r="E96" s="296"/>
      <c r="F96" s="297"/>
    </row>
    <row r="97" spans="1:6" ht="20.100000000000001" customHeight="1">
      <c r="A97" s="215"/>
      <c r="B97" s="296"/>
      <c r="C97" s="296"/>
      <c r="D97" s="296"/>
      <c r="E97" s="296"/>
      <c r="F97" s="297"/>
    </row>
    <row r="98" spans="1:6" ht="20.100000000000001" customHeight="1">
      <c r="A98" s="215"/>
      <c r="B98" s="296"/>
      <c r="C98" s="296"/>
      <c r="D98" s="296"/>
      <c r="E98" s="296"/>
      <c r="F98" s="297"/>
    </row>
    <row r="99" spans="1:6" ht="20.100000000000001" customHeight="1">
      <c r="A99" s="215"/>
      <c r="B99" s="296"/>
      <c r="C99" s="296"/>
      <c r="D99" s="296"/>
      <c r="E99" s="296"/>
      <c r="F99" s="297"/>
    </row>
    <row r="100" spans="1:6" ht="20.100000000000001" customHeight="1">
      <c r="A100" s="215"/>
      <c r="B100" s="296"/>
      <c r="C100" s="296"/>
      <c r="D100" s="296"/>
      <c r="E100" s="296"/>
      <c r="F100" s="297"/>
    </row>
    <row r="101" spans="1:6" ht="20.100000000000001" customHeight="1">
      <c r="A101" s="215"/>
      <c r="B101" s="296"/>
      <c r="C101" s="296"/>
      <c r="D101" s="296"/>
      <c r="E101" s="296"/>
      <c r="F101" s="297"/>
    </row>
    <row r="102" spans="1:6" ht="20.100000000000001" customHeight="1">
      <c r="A102" s="215"/>
      <c r="B102" s="296"/>
      <c r="C102" s="296"/>
      <c r="D102" s="296"/>
      <c r="E102" s="296"/>
      <c r="F102" s="297"/>
    </row>
    <row r="103" spans="1:6" ht="20.100000000000001" customHeight="1">
      <c r="A103" s="215"/>
      <c r="B103" s="296"/>
      <c r="C103" s="296"/>
      <c r="D103" s="296"/>
      <c r="E103" s="296"/>
      <c r="F103" s="297"/>
    </row>
    <row r="104" spans="1:6" ht="20.100000000000001" customHeight="1">
      <c r="A104" s="215"/>
      <c r="B104" s="296"/>
      <c r="C104" s="296"/>
      <c r="D104" s="296"/>
      <c r="E104" s="296"/>
      <c r="F104" s="297"/>
    </row>
    <row r="105" spans="1:6" ht="20.100000000000001" customHeight="1">
      <c r="A105" s="215"/>
      <c r="B105" s="296"/>
      <c r="C105" s="296"/>
      <c r="D105" s="296"/>
      <c r="E105" s="296"/>
      <c r="F105" s="297"/>
    </row>
    <row r="106" spans="1:6" ht="20.100000000000001" customHeight="1">
      <c r="A106" s="215"/>
      <c r="B106" s="296"/>
      <c r="C106" s="296"/>
      <c r="D106" s="296"/>
      <c r="E106" s="296"/>
      <c r="F106" s="297"/>
    </row>
    <row r="107" spans="1:6" ht="20.100000000000001" customHeight="1">
      <c r="A107" s="215"/>
      <c r="B107" s="296"/>
      <c r="C107" s="296"/>
      <c r="D107" s="296"/>
      <c r="E107" s="296"/>
      <c r="F107" s="297"/>
    </row>
    <row r="108" spans="1:6" ht="20.100000000000001" customHeight="1">
      <c r="A108" s="215"/>
      <c r="B108" s="296"/>
      <c r="C108" s="296"/>
      <c r="D108" s="296"/>
      <c r="E108" s="296"/>
      <c r="F108" s="297"/>
    </row>
    <row r="109" spans="1:6" ht="20.100000000000001" customHeight="1">
      <c r="A109" s="215"/>
      <c r="B109" s="296"/>
      <c r="C109" s="296"/>
      <c r="D109" s="296"/>
      <c r="E109" s="296"/>
      <c r="F109" s="297"/>
    </row>
    <row r="110" spans="1:6" ht="20.100000000000001" customHeight="1">
      <c r="A110" s="215"/>
      <c r="B110" s="296"/>
      <c r="C110" s="296"/>
      <c r="D110" s="296"/>
      <c r="E110" s="296"/>
      <c r="F110" s="297"/>
    </row>
    <row r="111" spans="1:6" ht="20.100000000000001" customHeight="1">
      <c r="A111" s="215"/>
      <c r="B111" s="296"/>
      <c r="C111" s="296"/>
      <c r="D111" s="296"/>
      <c r="E111" s="296"/>
      <c r="F111" s="297"/>
    </row>
    <row r="112" spans="1:6" ht="20.100000000000001" customHeight="1">
      <c r="A112" s="215"/>
      <c r="B112" s="296"/>
      <c r="C112" s="296"/>
      <c r="D112" s="296"/>
      <c r="E112" s="296"/>
      <c r="F112" s="297"/>
    </row>
    <row r="113" spans="1:6" ht="20.100000000000001" customHeight="1">
      <c r="A113" s="215"/>
      <c r="B113" s="296"/>
      <c r="C113" s="296"/>
      <c r="D113" s="296"/>
      <c r="E113" s="296"/>
      <c r="F113" s="297"/>
    </row>
    <row r="114" spans="1:6" ht="20.100000000000001" customHeight="1" thickBot="1">
      <c r="A114" s="239"/>
      <c r="B114" s="294"/>
      <c r="C114" s="294"/>
      <c r="D114" s="294"/>
      <c r="E114" s="294"/>
      <c r="F114" s="295"/>
    </row>
    <row r="115" spans="1:6" ht="12.75" customHeight="1">
      <c r="A115" s="266"/>
      <c r="B115" s="267"/>
      <c r="C115" s="267"/>
      <c r="D115" s="267"/>
      <c r="E115" s="267"/>
      <c r="F115" s="225" t="s">
        <v>228</v>
      </c>
    </row>
    <row r="116" spans="1:6" ht="20.100000000000001" customHeight="1">
      <c r="A116" s="331" t="s">
        <v>163</v>
      </c>
      <c r="B116" s="301"/>
      <c r="C116" s="301"/>
      <c r="D116" s="301"/>
      <c r="E116" s="301"/>
      <c r="F116" s="302"/>
    </row>
    <row r="117" spans="1:6" ht="20.100000000000001" customHeight="1">
      <c r="A117" s="215"/>
      <c r="B117" s="296"/>
      <c r="C117" s="296"/>
      <c r="D117" s="296"/>
      <c r="E117" s="296"/>
      <c r="F117" s="297"/>
    </row>
    <row r="118" spans="1:6" ht="20.100000000000001" customHeight="1">
      <c r="A118" s="215"/>
      <c r="B118" s="296"/>
      <c r="C118" s="296"/>
      <c r="D118" s="296"/>
      <c r="E118" s="296"/>
      <c r="F118" s="297"/>
    </row>
    <row r="119" spans="1:6" ht="20.100000000000001" customHeight="1">
      <c r="A119" s="215"/>
      <c r="B119" s="296"/>
      <c r="C119" s="296"/>
      <c r="D119" s="296"/>
      <c r="E119" s="296"/>
      <c r="F119" s="297"/>
    </row>
    <row r="120" spans="1:6" ht="20.100000000000001" customHeight="1">
      <c r="A120" s="215"/>
      <c r="B120" s="296"/>
      <c r="C120" s="296"/>
      <c r="D120" s="296"/>
      <c r="E120" s="296"/>
      <c r="F120" s="297"/>
    </row>
    <row r="121" spans="1:6" ht="20.100000000000001" customHeight="1">
      <c r="A121" s="215"/>
      <c r="B121" s="332"/>
      <c r="C121" s="333"/>
      <c r="D121" s="333"/>
      <c r="E121" s="333"/>
      <c r="F121" s="334"/>
    </row>
    <row r="122" spans="1:6" ht="20.100000000000001" customHeight="1">
      <c r="A122" s="215"/>
      <c r="B122" s="296"/>
      <c r="C122" s="296"/>
      <c r="D122" s="296"/>
      <c r="E122" s="296"/>
      <c r="F122" s="297"/>
    </row>
    <row r="123" spans="1:6" ht="20.100000000000001" customHeight="1">
      <c r="A123" s="215"/>
      <c r="B123" s="296"/>
      <c r="C123" s="296"/>
      <c r="D123" s="296"/>
      <c r="E123" s="296"/>
      <c r="F123" s="297"/>
    </row>
    <row r="124" spans="1:6" ht="20.100000000000001" customHeight="1">
      <c r="A124" s="215"/>
      <c r="B124" s="296"/>
      <c r="C124" s="296"/>
      <c r="D124" s="296"/>
      <c r="E124" s="296"/>
      <c r="F124" s="297"/>
    </row>
    <row r="125" spans="1:6" ht="20.100000000000001" customHeight="1">
      <c r="A125" s="215"/>
      <c r="B125" s="296"/>
      <c r="C125" s="296"/>
      <c r="D125" s="296"/>
      <c r="E125" s="296"/>
      <c r="F125" s="297"/>
    </row>
    <row r="126" spans="1:6" ht="20.100000000000001" customHeight="1">
      <c r="A126" s="215"/>
      <c r="B126" s="296"/>
      <c r="C126" s="296"/>
      <c r="D126" s="296"/>
      <c r="E126" s="296"/>
      <c r="F126" s="297"/>
    </row>
    <row r="127" spans="1:6" ht="20.100000000000001" customHeight="1">
      <c r="A127" s="215"/>
      <c r="B127" s="296"/>
      <c r="C127" s="296"/>
      <c r="D127" s="296"/>
      <c r="E127" s="296"/>
      <c r="F127" s="297"/>
    </row>
    <row r="128" spans="1:6" ht="20.100000000000001" customHeight="1">
      <c r="A128" s="215"/>
      <c r="B128" s="296"/>
      <c r="C128" s="296"/>
      <c r="D128" s="296"/>
      <c r="E128" s="296"/>
      <c r="F128" s="297"/>
    </row>
    <row r="129" spans="1:6" ht="20.100000000000001" customHeight="1">
      <c r="A129" s="215"/>
      <c r="B129" s="296"/>
      <c r="C129" s="296"/>
      <c r="D129" s="296"/>
      <c r="E129" s="296"/>
      <c r="F129" s="297"/>
    </row>
    <row r="130" spans="1:6" ht="20.100000000000001" customHeight="1">
      <c r="A130" s="215"/>
      <c r="B130" s="296"/>
      <c r="C130" s="296"/>
      <c r="D130" s="296"/>
      <c r="E130" s="296"/>
      <c r="F130" s="297"/>
    </row>
    <row r="131" spans="1:6" ht="20.100000000000001" customHeight="1">
      <c r="A131" s="215"/>
      <c r="B131" s="296"/>
      <c r="C131" s="296"/>
      <c r="D131" s="296"/>
      <c r="E131" s="296"/>
      <c r="F131" s="297"/>
    </row>
    <row r="132" spans="1:6" ht="20.100000000000001" customHeight="1">
      <c r="A132" s="215"/>
      <c r="B132" s="296"/>
      <c r="C132" s="296"/>
      <c r="D132" s="296"/>
      <c r="E132" s="296"/>
      <c r="F132" s="297"/>
    </row>
    <row r="133" spans="1:6" ht="20.100000000000001" customHeight="1">
      <c r="A133" s="215"/>
      <c r="B133" s="296"/>
      <c r="C133" s="296"/>
      <c r="D133" s="296"/>
      <c r="E133" s="296"/>
      <c r="F133" s="297"/>
    </row>
    <row r="134" spans="1:6" ht="20.100000000000001" customHeight="1">
      <c r="A134" s="215"/>
      <c r="B134" s="296"/>
      <c r="C134" s="296"/>
      <c r="D134" s="296"/>
      <c r="E134" s="296"/>
      <c r="F134" s="297"/>
    </row>
    <row r="135" spans="1:6" ht="20.100000000000001" customHeight="1">
      <c r="A135" s="215"/>
      <c r="B135" s="296"/>
      <c r="C135" s="296"/>
      <c r="D135" s="296"/>
      <c r="E135" s="296"/>
      <c r="F135" s="297"/>
    </row>
    <row r="136" spans="1:6" ht="20.100000000000001" customHeight="1" thickBot="1">
      <c r="A136" s="239"/>
      <c r="B136" s="294"/>
      <c r="C136" s="294"/>
      <c r="D136" s="294"/>
      <c r="E136" s="294"/>
      <c r="F136" s="295"/>
    </row>
    <row r="137" spans="1:6" ht="20.100000000000001" customHeight="1">
      <c r="A137" s="337" t="s">
        <v>168</v>
      </c>
      <c r="B137" s="338"/>
      <c r="C137" s="338"/>
      <c r="D137" s="338"/>
      <c r="E137" s="338"/>
      <c r="F137" s="339"/>
    </row>
    <row r="138" spans="1:6" ht="20.100000000000001" customHeight="1">
      <c r="A138" s="265"/>
      <c r="B138" s="335" t="s">
        <v>176</v>
      </c>
      <c r="C138" s="335"/>
      <c r="D138" s="335"/>
      <c r="E138" s="335"/>
      <c r="F138" s="336"/>
    </row>
    <row r="139" spans="1:6" ht="20.100000000000001" customHeight="1">
      <c r="A139" s="215"/>
      <c r="B139" s="296"/>
      <c r="C139" s="296"/>
      <c r="D139" s="296"/>
      <c r="E139" s="296"/>
      <c r="F139" s="297"/>
    </row>
    <row r="140" spans="1:6" ht="20.100000000000001" customHeight="1">
      <c r="A140" s="215"/>
      <c r="B140" s="296"/>
      <c r="C140" s="296"/>
      <c r="D140" s="296"/>
      <c r="E140" s="296"/>
      <c r="F140" s="297"/>
    </row>
    <row r="141" spans="1:6" ht="20.100000000000001" customHeight="1">
      <c r="A141" s="215"/>
      <c r="B141" s="296"/>
      <c r="C141" s="296"/>
      <c r="D141" s="296"/>
      <c r="E141" s="296"/>
      <c r="F141" s="297"/>
    </row>
    <row r="142" spans="1:6" ht="20.100000000000001" customHeight="1">
      <c r="A142" s="215"/>
      <c r="B142" s="296"/>
      <c r="C142" s="296"/>
      <c r="D142" s="296"/>
      <c r="E142" s="296"/>
      <c r="F142" s="297"/>
    </row>
    <row r="143" spans="1:6" ht="20.100000000000001" customHeight="1">
      <c r="A143" s="215"/>
      <c r="B143" s="296"/>
      <c r="C143" s="296"/>
      <c r="D143" s="296"/>
      <c r="E143" s="296"/>
      <c r="F143" s="297"/>
    </row>
    <row r="144" spans="1:6" ht="20.100000000000001" customHeight="1">
      <c r="A144" s="215"/>
      <c r="B144" s="296"/>
      <c r="C144" s="296"/>
      <c r="D144" s="296"/>
      <c r="E144" s="296"/>
      <c r="F144" s="297"/>
    </row>
    <row r="145" spans="1:6" ht="20.100000000000001" customHeight="1">
      <c r="A145" s="215"/>
      <c r="B145" s="296"/>
      <c r="C145" s="296"/>
      <c r="D145" s="296"/>
      <c r="E145" s="296"/>
      <c r="F145" s="297"/>
    </row>
    <row r="146" spans="1:6" ht="20.100000000000001" customHeight="1">
      <c r="A146" s="215"/>
      <c r="B146" s="296"/>
      <c r="C146" s="296"/>
      <c r="D146" s="296"/>
      <c r="E146" s="296"/>
      <c r="F146" s="297"/>
    </row>
    <row r="147" spans="1:6" ht="20.100000000000001" customHeight="1">
      <c r="A147" s="215"/>
      <c r="B147" s="296"/>
      <c r="C147" s="296"/>
      <c r="D147" s="296"/>
      <c r="E147" s="296"/>
      <c r="F147" s="297"/>
    </row>
    <row r="148" spans="1:6" ht="20.100000000000001" customHeight="1">
      <c r="A148" s="215"/>
      <c r="B148" s="296"/>
      <c r="C148" s="296"/>
      <c r="D148" s="296"/>
      <c r="E148" s="296"/>
      <c r="F148" s="297"/>
    </row>
    <row r="149" spans="1:6" ht="20.100000000000001" customHeight="1">
      <c r="A149" s="215"/>
      <c r="B149" s="296"/>
      <c r="C149" s="296"/>
      <c r="D149" s="296"/>
      <c r="E149" s="296"/>
      <c r="F149" s="297"/>
    </row>
    <row r="150" spans="1:6" ht="20.100000000000001" customHeight="1">
      <c r="A150" s="215"/>
      <c r="B150" s="296"/>
      <c r="C150" s="296"/>
      <c r="D150" s="296"/>
      <c r="E150" s="296"/>
      <c r="F150" s="297"/>
    </row>
    <row r="151" spans="1:6" ht="20.100000000000001" customHeight="1">
      <c r="A151" s="215"/>
      <c r="B151" s="296"/>
      <c r="C151" s="296"/>
      <c r="D151" s="296"/>
      <c r="E151" s="296"/>
      <c r="F151" s="297"/>
    </row>
    <row r="152" spans="1:6" ht="20.100000000000001" customHeight="1">
      <c r="A152" s="215"/>
      <c r="B152" s="296"/>
      <c r="C152" s="296"/>
      <c r="D152" s="296"/>
      <c r="E152" s="296"/>
      <c r="F152" s="297"/>
    </row>
    <row r="153" spans="1:6" ht="20.100000000000001" customHeight="1">
      <c r="A153" s="215"/>
      <c r="B153" s="296"/>
      <c r="C153" s="296"/>
      <c r="D153" s="296"/>
      <c r="E153" s="296"/>
      <c r="F153" s="297"/>
    </row>
    <row r="154" spans="1:6" ht="20.100000000000001" customHeight="1">
      <c r="A154" s="238"/>
      <c r="B154" s="296"/>
      <c r="C154" s="296"/>
      <c r="D154" s="296"/>
      <c r="E154" s="296"/>
      <c r="F154" s="297"/>
    </row>
    <row r="155" spans="1:6" ht="20.100000000000001" customHeight="1" thickBot="1">
      <c r="A155" s="239"/>
      <c r="B155" s="294"/>
      <c r="C155" s="294"/>
      <c r="D155" s="294"/>
      <c r="E155" s="294"/>
      <c r="F155" s="295"/>
    </row>
    <row r="156" spans="1:6" s="230" customFormat="1" ht="12.75" customHeight="1">
      <c r="A156" s="425" t="s">
        <v>115</v>
      </c>
      <c r="B156" s="228"/>
      <c r="C156" s="229"/>
      <c r="D156" s="263" t="s">
        <v>164</v>
      </c>
      <c r="E156" s="231"/>
      <c r="F156" s="426"/>
    </row>
    <row r="157" spans="1:6" s="230" customFormat="1">
      <c r="A157" s="427" t="s">
        <v>105</v>
      </c>
      <c r="B157" s="233"/>
      <c r="C157" s="234"/>
      <c r="D157" s="234"/>
      <c r="E157" s="234"/>
      <c r="F157" s="262"/>
    </row>
    <row r="158" spans="1:6" s="230" customFormat="1" ht="13.5" thickBot="1">
      <c r="A158" s="427" t="s">
        <v>106</v>
      </c>
      <c r="B158" s="233"/>
      <c r="C158" s="234"/>
      <c r="D158" s="428"/>
      <c r="E158" s="234"/>
      <c r="F158" s="262"/>
    </row>
    <row r="159" spans="1:6" s="230" customFormat="1">
      <c r="A159" s="427" t="s">
        <v>107</v>
      </c>
      <c r="B159" s="233"/>
      <c r="C159" s="234"/>
      <c r="D159" s="264" t="s">
        <v>165</v>
      </c>
      <c r="E159" s="264" t="s">
        <v>167</v>
      </c>
      <c r="F159" s="262"/>
    </row>
    <row r="160" spans="1:6" s="230" customFormat="1">
      <c r="A160" s="429" t="s">
        <v>108</v>
      </c>
      <c r="B160" s="233"/>
      <c r="C160" s="234"/>
      <c r="D160" s="234"/>
      <c r="E160" s="234"/>
      <c r="F160" s="262"/>
    </row>
    <row r="161" spans="1:6" s="230" customFormat="1">
      <c r="A161" s="430"/>
      <c r="B161" s="237"/>
      <c r="C161" s="234"/>
      <c r="D161" s="234"/>
      <c r="E161" s="234"/>
      <c r="F161" s="262"/>
    </row>
    <row r="162" spans="1:6" s="230" customFormat="1" ht="13.5" thickBot="1">
      <c r="A162" s="271"/>
      <c r="B162" s="221"/>
      <c r="C162" s="234"/>
      <c r="D162" s="234"/>
      <c r="E162" s="234"/>
      <c r="F162" s="262"/>
    </row>
    <row r="163" spans="1:6" s="230" customFormat="1" ht="13.5" thickBot="1">
      <c r="A163" s="273" t="s">
        <v>170</v>
      </c>
      <c r="B163" s="431"/>
      <c r="C163" s="432" t="s">
        <v>167</v>
      </c>
      <c r="D163" s="432" t="s">
        <v>166</v>
      </c>
      <c r="E163" s="433" t="s">
        <v>177</v>
      </c>
      <c r="F163" s="434"/>
    </row>
  </sheetData>
  <mergeCells count="143">
    <mergeCell ref="B92:F92"/>
    <mergeCell ref="B93:F93"/>
    <mergeCell ref="B142:F142"/>
    <mergeCell ref="B143:F143"/>
    <mergeCell ref="B97:F97"/>
    <mergeCell ref="B98:F98"/>
    <mergeCell ref="B99:F99"/>
    <mergeCell ref="B85:F85"/>
    <mergeCell ref="B86:F86"/>
    <mergeCell ref="B87:F87"/>
    <mergeCell ref="B88:F88"/>
    <mergeCell ref="B89:F89"/>
    <mergeCell ref="B90:F90"/>
    <mergeCell ref="B91:F91"/>
    <mergeCell ref="B62:E62"/>
    <mergeCell ref="B63:E63"/>
    <mergeCell ref="B64:E64"/>
    <mergeCell ref="B37:E38"/>
    <mergeCell ref="A37:A38"/>
    <mergeCell ref="B45:E45"/>
    <mergeCell ref="B51:E51"/>
    <mergeCell ref="B52:E52"/>
    <mergeCell ref="B53:E53"/>
    <mergeCell ref="B57:E57"/>
    <mergeCell ref="B36:E36"/>
    <mergeCell ref="B40:E40"/>
    <mergeCell ref="B43:E43"/>
    <mergeCell ref="B44:E44"/>
    <mergeCell ref="B46:E46"/>
    <mergeCell ref="E163:F163"/>
    <mergeCell ref="B12:E12"/>
    <mergeCell ref="B14:E14"/>
    <mergeCell ref="B15:E15"/>
    <mergeCell ref="B19:E19"/>
    <mergeCell ref="B20:E20"/>
    <mergeCell ref="B24:E24"/>
    <mergeCell ref="B25:E25"/>
    <mergeCell ref="B26:E26"/>
    <mergeCell ref="B27:E27"/>
    <mergeCell ref="B150:F150"/>
    <mergeCell ref="B151:F151"/>
    <mergeCell ref="B152:F152"/>
    <mergeCell ref="B153:F153"/>
    <mergeCell ref="B154:F154"/>
    <mergeCell ref="B155:F155"/>
    <mergeCell ref="B144:F144"/>
    <mergeCell ref="B145:F145"/>
    <mergeCell ref="B146:F146"/>
    <mergeCell ref="B147:F147"/>
    <mergeCell ref="B148:F148"/>
    <mergeCell ref="B149:F149"/>
    <mergeCell ref="B136:F136"/>
    <mergeCell ref="A137:F137"/>
    <mergeCell ref="B138:F138"/>
    <mergeCell ref="B139:F139"/>
    <mergeCell ref="B140:F140"/>
    <mergeCell ref="B141:F141"/>
    <mergeCell ref="B130:F130"/>
    <mergeCell ref="B131:F131"/>
    <mergeCell ref="B132:F132"/>
    <mergeCell ref="B133:F133"/>
    <mergeCell ref="B134:F134"/>
    <mergeCell ref="B135:F135"/>
    <mergeCell ref="B124:F124"/>
    <mergeCell ref="B125:F125"/>
    <mergeCell ref="B126:F126"/>
    <mergeCell ref="B127:F127"/>
    <mergeCell ref="B128:F128"/>
    <mergeCell ref="B129:F129"/>
    <mergeCell ref="B118:F118"/>
    <mergeCell ref="B119:F119"/>
    <mergeCell ref="B120:F120"/>
    <mergeCell ref="B121:F121"/>
    <mergeCell ref="B122:F122"/>
    <mergeCell ref="B123:F123"/>
    <mergeCell ref="B111:F111"/>
    <mergeCell ref="B112:F112"/>
    <mergeCell ref="B113:F113"/>
    <mergeCell ref="B114:F114"/>
    <mergeCell ref="A116:F116"/>
    <mergeCell ref="B117:F117"/>
    <mergeCell ref="B105:F105"/>
    <mergeCell ref="B106:F106"/>
    <mergeCell ref="B107:F107"/>
    <mergeCell ref="B108:F108"/>
    <mergeCell ref="B109:F109"/>
    <mergeCell ref="B110:F110"/>
    <mergeCell ref="B100:F100"/>
    <mergeCell ref="B101:F101"/>
    <mergeCell ref="B102:F102"/>
    <mergeCell ref="B103:F103"/>
    <mergeCell ref="B104:F104"/>
    <mergeCell ref="B94:F94"/>
    <mergeCell ref="B95:F95"/>
    <mergeCell ref="B96:F96"/>
    <mergeCell ref="B79:F79"/>
    <mergeCell ref="B80:F80"/>
    <mergeCell ref="B81:F81"/>
    <mergeCell ref="B82:F82"/>
    <mergeCell ref="B83:F83"/>
    <mergeCell ref="B84:F84"/>
    <mergeCell ref="C69:F69"/>
    <mergeCell ref="B70:F70"/>
    <mergeCell ref="B71:F71"/>
    <mergeCell ref="B72:F72"/>
    <mergeCell ref="B77:F77"/>
    <mergeCell ref="B78:F78"/>
    <mergeCell ref="B54:E54"/>
    <mergeCell ref="B55:E55"/>
    <mergeCell ref="B56:E56"/>
    <mergeCell ref="B65:E65"/>
    <mergeCell ref="B67:F67"/>
    <mergeCell ref="C68:F68"/>
    <mergeCell ref="B58:E58"/>
    <mergeCell ref="B59:E59"/>
    <mergeCell ref="B60:E60"/>
    <mergeCell ref="B61:E61"/>
    <mergeCell ref="B41:E41"/>
    <mergeCell ref="B42:E42"/>
    <mergeCell ref="B47:E47"/>
    <mergeCell ref="B50:E50"/>
    <mergeCell ref="B48:E48"/>
    <mergeCell ref="B49:E49"/>
    <mergeCell ref="B28:E28"/>
    <mergeCell ref="B31:E31"/>
    <mergeCell ref="B33:E33"/>
    <mergeCell ref="B34:E34"/>
    <mergeCell ref="B39:E39"/>
    <mergeCell ref="B29:E29"/>
    <mergeCell ref="B30:E30"/>
    <mergeCell ref="B32:E32"/>
    <mergeCell ref="B35:E35"/>
    <mergeCell ref="B16:E16"/>
    <mergeCell ref="B17:E17"/>
    <mergeCell ref="B18:E18"/>
    <mergeCell ref="B21:E21"/>
    <mergeCell ref="B22:E22"/>
    <mergeCell ref="B23:E23"/>
    <mergeCell ref="A2:E2"/>
    <mergeCell ref="A3:E3"/>
    <mergeCell ref="A4:E4"/>
    <mergeCell ref="B11:E11"/>
    <mergeCell ref="B13:E13"/>
  </mergeCells>
  <hyperlinks>
    <hyperlink ref="A160" r:id="rId1"/>
  </hyperlinks>
  <pageMargins left="0.45" right="0.45" top="0.5" bottom="0.5" header="0.3" footer="0.3"/>
  <pageSetup scale="79" fitToHeight="4" orientation="portrait" r:id="rId2"/>
  <rowBreaks count="2" manualBreakCount="2">
    <brk id="65" max="5" man="1"/>
    <brk id="114" max="5" man="1"/>
  </rowBreaks>
  <drawing r:id="rId3"/>
  <legacyDrawing r:id="rId4"/>
  <oleObjects>
    <oleObject shapeId="50177" r:id="rId5"/>
  </oleObjects>
</worksheet>
</file>

<file path=xl/worksheets/sheet3.xml><?xml version="1.0" encoding="utf-8"?>
<worksheet xmlns="http://schemas.openxmlformats.org/spreadsheetml/2006/main" xmlns:r="http://schemas.openxmlformats.org/officeDocument/2006/relationships">
  <sheetPr>
    <pageSetUpPr fitToPage="1"/>
  </sheetPr>
  <dimension ref="A1:P39"/>
  <sheetViews>
    <sheetView zoomScale="120" zoomScaleNormal="120" workbookViewId="0"/>
  </sheetViews>
  <sheetFormatPr defaultRowHeight="12.75"/>
  <cols>
    <col min="1" max="1" width="4.7109375" style="78" customWidth="1"/>
    <col min="2" max="2" width="28.28515625" style="78" customWidth="1"/>
    <col min="3" max="5" width="28.28515625" style="162" customWidth="1"/>
    <col min="6" max="6" width="6.7109375" style="78" customWidth="1"/>
    <col min="7" max="7" width="4.7109375" style="123" customWidth="1"/>
    <col min="8" max="8" width="70.7109375" style="204" customWidth="1"/>
    <col min="9" max="16" width="9.140625" style="161"/>
    <col min="17" max="16384" width="9.140625" style="123"/>
  </cols>
  <sheetData>
    <row r="1" spans="1:15" ht="12.75" customHeight="1">
      <c r="A1" s="178" t="s">
        <v>71</v>
      </c>
      <c r="B1" s="179"/>
      <c r="C1" s="179"/>
      <c r="D1" s="179"/>
      <c r="E1" s="180"/>
      <c r="F1" s="181" t="s">
        <v>98</v>
      </c>
    </row>
    <row r="2" spans="1:15" ht="12.75" customHeight="1">
      <c r="A2" s="348" t="s">
        <v>61</v>
      </c>
      <c r="B2" s="349"/>
      <c r="C2" s="349"/>
      <c r="D2" s="349"/>
      <c r="E2" s="349"/>
      <c r="F2" s="172"/>
      <c r="H2" s="346" t="s">
        <v>129</v>
      </c>
    </row>
    <row r="3" spans="1:15" ht="12.75" customHeight="1">
      <c r="A3" s="350" t="s">
        <v>100</v>
      </c>
      <c r="B3" s="351"/>
      <c r="C3" s="351"/>
      <c r="D3" s="351"/>
      <c r="E3" s="351"/>
      <c r="F3" s="172"/>
      <c r="H3" s="347"/>
    </row>
    <row r="4" spans="1:15" ht="12.75" customHeight="1">
      <c r="A4" s="348" t="s">
        <v>90</v>
      </c>
      <c r="B4" s="349"/>
      <c r="C4" s="349"/>
      <c r="D4" s="349"/>
      <c r="E4" s="349"/>
      <c r="F4" s="172"/>
      <c r="H4" s="208" t="s">
        <v>127</v>
      </c>
      <c r="I4" s="123"/>
      <c r="J4" s="123"/>
      <c r="K4" s="123"/>
      <c r="L4" s="123"/>
      <c r="M4" s="123"/>
      <c r="N4" s="123"/>
      <c r="O4" s="123"/>
    </row>
    <row r="5" spans="1:15" ht="12.75" customHeight="1">
      <c r="A5" s="182"/>
      <c r="B5" s="36" t="s">
        <v>60</v>
      </c>
      <c r="C5" s="188">
        <v>1111001</v>
      </c>
      <c r="D5" s="187" t="s">
        <v>15</v>
      </c>
      <c r="E5" s="37" t="s">
        <v>103</v>
      </c>
      <c r="F5" s="200"/>
      <c r="H5" s="346" t="s">
        <v>128</v>
      </c>
      <c r="I5" s="123"/>
      <c r="J5" s="123"/>
      <c r="K5" s="123"/>
      <c r="L5" s="123"/>
      <c r="M5" s="123"/>
      <c r="N5" s="123"/>
      <c r="O5" s="123"/>
    </row>
    <row r="6" spans="1:15" ht="12.75" customHeight="1">
      <c r="A6" s="182"/>
      <c r="B6" s="36" t="s">
        <v>57</v>
      </c>
      <c r="C6" s="188" t="s">
        <v>111</v>
      </c>
      <c r="D6" s="36" t="s">
        <v>16</v>
      </c>
      <c r="E6" s="38" t="s">
        <v>110</v>
      </c>
      <c r="F6" s="200"/>
      <c r="H6" s="353"/>
    </row>
    <row r="7" spans="1:15" ht="12.75" customHeight="1">
      <c r="A7" s="182"/>
      <c r="B7" s="36" t="s">
        <v>17</v>
      </c>
      <c r="C7" s="188" t="s">
        <v>112</v>
      </c>
      <c r="D7" s="36" t="s">
        <v>62</v>
      </c>
      <c r="E7" s="191" t="s">
        <v>113</v>
      </c>
      <c r="F7" s="200"/>
      <c r="I7" s="123"/>
      <c r="J7" s="123"/>
      <c r="K7" s="123"/>
      <c r="L7" s="123"/>
      <c r="M7" s="123"/>
      <c r="N7" s="123"/>
      <c r="O7" s="123"/>
    </row>
    <row r="8" spans="1:15" ht="12.75" customHeight="1">
      <c r="A8" s="182"/>
      <c r="B8" s="36"/>
      <c r="C8" s="188"/>
      <c r="D8" s="36" t="s">
        <v>63</v>
      </c>
      <c r="E8" s="191" t="s">
        <v>114</v>
      </c>
      <c r="F8" s="201"/>
      <c r="H8" s="205" t="s">
        <v>130</v>
      </c>
    </row>
    <row r="9" spans="1:15" ht="12.75" customHeight="1">
      <c r="A9" s="183"/>
      <c r="B9" s="36" t="s">
        <v>58</v>
      </c>
      <c r="C9" s="188" t="s">
        <v>109</v>
      </c>
      <c r="D9" s="36" t="s">
        <v>18</v>
      </c>
      <c r="E9" s="192" t="s">
        <v>104</v>
      </c>
      <c r="F9" s="202" t="s">
        <v>95</v>
      </c>
    </row>
    <row r="10" spans="1:15" ht="12.75" customHeight="1" thickBot="1">
      <c r="A10" s="184"/>
      <c r="B10" s="185"/>
      <c r="C10" s="166"/>
      <c r="D10" s="166"/>
      <c r="E10" s="186"/>
      <c r="F10" s="203" t="s">
        <v>94</v>
      </c>
    </row>
    <row r="11" spans="1:15" ht="45" customHeight="1">
      <c r="A11" s="176">
        <v>1</v>
      </c>
      <c r="B11" s="352" t="s">
        <v>73</v>
      </c>
      <c r="C11" s="326"/>
      <c r="D11" s="326"/>
      <c r="E11" s="327"/>
      <c r="F11" s="177"/>
      <c r="H11" s="205" t="s">
        <v>125</v>
      </c>
      <c r="I11" s="206"/>
      <c r="J11" s="206"/>
      <c r="K11" s="206"/>
      <c r="L11" s="206"/>
      <c r="M11" s="206"/>
      <c r="N11" s="206"/>
      <c r="O11" s="123"/>
    </row>
    <row r="12" spans="1:15" ht="52.5" customHeight="1">
      <c r="A12" s="168">
        <f>A11+1</f>
        <v>2</v>
      </c>
      <c r="B12" s="362" t="s">
        <v>72</v>
      </c>
      <c r="C12" s="355"/>
      <c r="D12" s="355"/>
      <c r="E12" s="356"/>
      <c r="F12" s="169"/>
      <c r="H12" s="205" t="s">
        <v>126</v>
      </c>
      <c r="I12" s="206"/>
      <c r="J12" s="206"/>
      <c r="K12" s="206"/>
      <c r="L12" s="206"/>
      <c r="M12" s="206"/>
      <c r="N12" s="206"/>
      <c r="O12" s="123"/>
    </row>
    <row r="13" spans="1:15" ht="54.75" customHeight="1">
      <c r="A13" s="168">
        <f t="shared" ref="A13:A31" si="0">A12+1</f>
        <v>3</v>
      </c>
      <c r="B13" s="362" t="s">
        <v>74</v>
      </c>
      <c r="C13" s="355"/>
      <c r="D13" s="355"/>
      <c r="E13" s="356"/>
      <c r="F13" s="169"/>
      <c r="H13" s="205" t="s">
        <v>117</v>
      </c>
    </row>
    <row r="14" spans="1:15" ht="30" customHeight="1">
      <c r="A14" s="168">
        <f t="shared" si="0"/>
        <v>4</v>
      </c>
      <c r="B14" s="362" t="s">
        <v>92</v>
      </c>
      <c r="C14" s="355"/>
      <c r="D14" s="355"/>
      <c r="E14" s="356"/>
      <c r="F14" s="169"/>
    </row>
    <row r="15" spans="1:15" ht="29.25" customHeight="1">
      <c r="A15" s="168">
        <f t="shared" si="0"/>
        <v>5</v>
      </c>
      <c r="B15" s="362" t="s">
        <v>93</v>
      </c>
      <c r="C15" s="355"/>
      <c r="D15" s="355"/>
      <c r="E15" s="356"/>
      <c r="F15" s="169"/>
    </row>
    <row r="16" spans="1:15" ht="52.5" customHeight="1">
      <c r="A16" s="168">
        <f t="shared" si="0"/>
        <v>6</v>
      </c>
      <c r="B16" s="354" t="s">
        <v>75</v>
      </c>
      <c r="C16" s="355"/>
      <c r="D16" s="355"/>
      <c r="E16" s="356"/>
      <c r="F16" s="169"/>
    </row>
    <row r="17" spans="1:8" ht="65.25" customHeight="1">
      <c r="A17" s="168">
        <f t="shared" si="0"/>
        <v>7</v>
      </c>
      <c r="B17" s="354" t="s">
        <v>76</v>
      </c>
      <c r="C17" s="355"/>
      <c r="D17" s="355"/>
      <c r="E17" s="356"/>
      <c r="F17" s="169"/>
    </row>
    <row r="18" spans="1:8">
      <c r="A18" s="168">
        <f t="shared" si="0"/>
        <v>8</v>
      </c>
      <c r="B18" s="360" t="s">
        <v>77</v>
      </c>
      <c r="C18" s="355"/>
      <c r="D18" s="355"/>
      <c r="E18" s="356"/>
      <c r="F18" s="169"/>
    </row>
    <row r="19" spans="1:8" ht="59.25" customHeight="1">
      <c r="A19" s="168">
        <f t="shared" si="0"/>
        <v>9</v>
      </c>
      <c r="B19" s="361" t="s">
        <v>78</v>
      </c>
      <c r="C19" s="355"/>
      <c r="D19" s="355"/>
      <c r="E19" s="356"/>
      <c r="F19" s="169"/>
    </row>
    <row r="20" spans="1:8" ht="54.75" customHeight="1">
      <c r="A20" s="168">
        <f t="shared" si="0"/>
        <v>10</v>
      </c>
      <c r="B20" s="354" t="s">
        <v>79</v>
      </c>
      <c r="C20" s="355"/>
      <c r="D20" s="355"/>
      <c r="E20" s="356"/>
      <c r="F20" s="169"/>
    </row>
    <row r="21" spans="1:8" ht="54" customHeight="1">
      <c r="A21" s="168">
        <f t="shared" si="0"/>
        <v>11</v>
      </c>
      <c r="B21" s="354" t="s">
        <v>80</v>
      </c>
      <c r="C21" s="355"/>
      <c r="D21" s="355"/>
      <c r="E21" s="356"/>
      <c r="F21" s="169"/>
    </row>
    <row r="22" spans="1:8" ht="40.5" customHeight="1">
      <c r="A22" s="168">
        <f t="shared" si="0"/>
        <v>12</v>
      </c>
      <c r="B22" s="354" t="s">
        <v>81</v>
      </c>
      <c r="C22" s="355"/>
      <c r="D22" s="355"/>
      <c r="E22" s="356"/>
      <c r="F22" s="169"/>
    </row>
    <row r="23" spans="1:8" ht="54.75" customHeight="1">
      <c r="A23" s="168">
        <f t="shared" si="0"/>
        <v>13</v>
      </c>
      <c r="B23" s="354" t="s">
        <v>82</v>
      </c>
      <c r="C23" s="355"/>
      <c r="D23" s="355"/>
      <c r="E23" s="356"/>
      <c r="F23" s="169"/>
    </row>
    <row r="24" spans="1:8" ht="41.25" customHeight="1">
      <c r="A24" s="168">
        <f t="shared" si="0"/>
        <v>14</v>
      </c>
      <c r="B24" s="354" t="s">
        <v>83</v>
      </c>
      <c r="C24" s="355"/>
      <c r="D24" s="355"/>
      <c r="E24" s="356"/>
      <c r="F24" s="169"/>
    </row>
    <row r="25" spans="1:8" ht="42" customHeight="1">
      <c r="A25" s="168">
        <f t="shared" si="0"/>
        <v>15</v>
      </c>
      <c r="B25" s="354" t="s">
        <v>84</v>
      </c>
      <c r="C25" s="355"/>
      <c r="D25" s="355"/>
      <c r="E25" s="356"/>
      <c r="F25" s="169"/>
    </row>
    <row r="26" spans="1:8" ht="28.5" customHeight="1">
      <c r="A26" s="168">
        <f t="shared" si="0"/>
        <v>16</v>
      </c>
      <c r="B26" s="360" t="s">
        <v>85</v>
      </c>
      <c r="C26" s="355"/>
      <c r="D26" s="355"/>
      <c r="E26" s="356"/>
      <c r="F26" s="169"/>
    </row>
    <row r="27" spans="1:8" ht="51.75" customHeight="1">
      <c r="A27" s="168">
        <f t="shared" si="0"/>
        <v>17</v>
      </c>
      <c r="B27" s="354" t="s">
        <v>86</v>
      </c>
      <c r="C27" s="355"/>
      <c r="D27" s="355"/>
      <c r="E27" s="356"/>
      <c r="F27" s="169"/>
    </row>
    <row r="28" spans="1:8" ht="42.75" customHeight="1">
      <c r="A28" s="168">
        <f t="shared" si="0"/>
        <v>18</v>
      </c>
      <c r="B28" s="354" t="s">
        <v>87</v>
      </c>
      <c r="C28" s="355"/>
      <c r="D28" s="355"/>
      <c r="E28" s="356"/>
      <c r="F28" s="169"/>
    </row>
    <row r="29" spans="1:8" ht="26.25" customHeight="1">
      <c r="A29" s="168">
        <f t="shared" si="0"/>
        <v>19</v>
      </c>
      <c r="B29" s="360" t="s">
        <v>88</v>
      </c>
      <c r="C29" s="355"/>
      <c r="D29" s="355"/>
      <c r="E29" s="356"/>
      <c r="F29" s="169"/>
    </row>
    <row r="30" spans="1:8" ht="52.5" customHeight="1">
      <c r="A30" s="168">
        <f t="shared" si="0"/>
        <v>20</v>
      </c>
      <c r="B30" s="354" t="s">
        <v>89</v>
      </c>
      <c r="C30" s="355"/>
      <c r="D30" s="355"/>
      <c r="E30" s="356"/>
      <c r="F30" s="169"/>
    </row>
    <row r="31" spans="1:8" ht="29.25" customHeight="1" thickBot="1">
      <c r="A31" s="170">
        <f t="shared" si="0"/>
        <v>21</v>
      </c>
      <c r="B31" s="357" t="s">
        <v>91</v>
      </c>
      <c r="C31" s="358"/>
      <c r="D31" s="358"/>
      <c r="E31" s="359"/>
      <c r="F31" s="171"/>
    </row>
    <row r="32" spans="1:8" s="197" customFormat="1">
      <c r="A32" s="173" t="s">
        <v>115</v>
      </c>
      <c r="B32" s="165"/>
      <c r="C32" s="196"/>
      <c r="D32" s="340" t="s">
        <v>145</v>
      </c>
      <c r="E32" s="323"/>
      <c r="F32" s="341"/>
      <c r="H32" s="204"/>
    </row>
    <row r="33" spans="1:8" s="197" customFormat="1">
      <c r="A33" s="174" t="s">
        <v>105</v>
      </c>
      <c r="B33" s="175"/>
      <c r="C33" s="198"/>
      <c r="D33" s="342"/>
      <c r="E33" s="342"/>
      <c r="F33" s="343"/>
      <c r="H33" s="204"/>
    </row>
    <row r="34" spans="1:8" s="197" customFormat="1">
      <c r="A34" s="174" t="s">
        <v>106</v>
      </c>
      <c r="B34" s="175"/>
      <c r="C34" s="198"/>
      <c r="D34" s="342"/>
      <c r="E34" s="342"/>
      <c r="F34" s="343"/>
      <c r="H34" s="204" t="s">
        <v>120</v>
      </c>
    </row>
    <row r="35" spans="1:8" s="197" customFormat="1">
      <c r="A35" s="174" t="s">
        <v>107</v>
      </c>
      <c r="B35" s="175"/>
      <c r="C35" s="198"/>
      <c r="D35" s="342"/>
      <c r="E35" s="342"/>
      <c r="F35" s="343"/>
      <c r="H35" s="204"/>
    </row>
    <row r="36" spans="1:8" s="197" customFormat="1">
      <c r="A36" s="195" t="s">
        <v>108</v>
      </c>
      <c r="B36" s="175"/>
      <c r="C36" s="198"/>
      <c r="D36" s="342"/>
      <c r="E36" s="342"/>
      <c r="F36" s="343"/>
      <c r="H36" s="204"/>
    </row>
    <row r="37" spans="1:8" s="197" customFormat="1">
      <c r="A37" s="67"/>
      <c r="B37" s="46"/>
      <c r="C37" s="198"/>
      <c r="D37" s="342"/>
      <c r="E37" s="342"/>
      <c r="F37" s="343"/>
      <c r="H37" s="204"/>
    </row>
    <row r="38" spans="1:8" s="197" customFormat="1" ht="13.5" thickBot="1">
      <c r="A38" s="163"/>
      <c r="B38" s="166"/>
      <c r="C38" s="198"/>
      <c r="D38" s="342"/>
      <c r="E38" s="342"/>
      <c r="F38" s="343"/>
      <c r="H38" s="204"/>
    </row>
    <row r="39" spans="1:8" s="197" customFormat="1" ht="13.5" thickBot="1">
      <c r="A39" s="164" t="s">
        <v>70</v>
      </c>
      <c r="B39" s="167"/>
      <c r="C39" s="199"/>
      <c r="D39" s="344"/>
      <c r="E39" s="344"/>
      <c r="F39" s="345"/>
      <c r="G39" s="2"/>
      <c r="H39" s="204" t="s">
        <v>116</v>
      </c>
    </row>
  </sheetData>
  <mergeCells count="27">
    <mergeCell ref="B13:E13"/>
    <mergeCell ref="B12:E12"/>
    <mergeCell ref="B14:E14"/>
    <mergeCell ref="B15:E15"/>
    <mergeCell ref="B16:E16"/>
    <mergeCell ref="B27:E27"/>
    <mergeCell ref="B28:E28"/>
    <mergeCell ref="B29:E29"/>
    <mergeCell ref="B17:E17"/>
    <mergeCell ref="B18:E18"/>
    <mergeCell ref="B19:E19"/>
    <mergeCell ref="D32:F39"/>
    <mergeCell ref="H2:H3"/>
    <mergeCell ref="A2:E2"/>
    <mergeCell ref="A3:E3"/>
    <mergeCell ref="A4:E4"/>
    <mergeCell ref="B11:E11"/>
    <mergeCell ref="H5:H6"/>
    <mergeCell ref="B30:E30"/>
    <mergeCell ref="B31:E31"/>
    <mergeCell ref="B20:E20"/>
    <mergeCell ref="B21:E21"/>
    <mergeCell ref="B22:E22"/>
    <mergeCell ref="B23:E23"/>
    <mergeCell ref="B24:E24"/>
    <mergeCell ref="B25:E25"/>
    <mergeCell ref="B26:E26"/>
  </mergeCells>
  <hyperlinks>
    <hyperlink ref="A36" r:id="rId1"/>
  </hyperlinks>
  <pageMargins left="0.45" right="0.45" top="0.5" bottom="0.5" header="0.3" footer="0.3"/>
  <pageSetup paperSize="5" scale="79" orientation="portrait" r:id="rId2"/>
  <drawing r:id="rId3"/>
  <legacyDrawing r:id="rId4"/>
  <oleObjects>
    <oleObject shapeId="39937" r:id="rId5"/>
  </oleObjects>
</worksheet>
</file>

<file path=xl/worksheets/sheet4.xml><?xml version="1.0" encoding="utf-8"?>
<worksheet xmlns="http://schemas.openxmlformats.org/spreadsheetml/2006/main" xmlns:r="http://schemas.openxmlformats.org/officeDocument/2006/relationships">
  <sheetPr>
    <pageSetUpPr fitToPage="1"/>
  </sheetPr>
  <dimension ref="A1:G53"/>
  <sheetViews>
    <sheetView zoomScale="120" zoomScaleNormal="120" workbookViewId="0"/>
  </sheetViews>
  <sheetFormatPr defaultRowHeight="12.75"/>
  <cols>
    <col min="1" max="5" width="24.7109375" style="2" customWidth="1"/>
    <col min="6" max="6" width="4.7109375" style="2" customWidth="1"/>
    <col min="7" max="7" width="60.7109375" style="204" customWidth="1"/>
    <col min="8" max="16384" width="9.140625" style="2"/>
  </cols>
  <sheetData>
    <row r="1" spans="1:7">
      <c r="A1" s="6" t="s">
        <v>71</v>
      </c>
      <c r="B1" s="71"/>
      <c r="C1" s="71"/>
      <c r="D1" s="71"/>
      <c r="E1" s="151" t="s">
        <v>97</v>
      </c>
    </row>
    <row r="2" spans="1:7" s="79" customFormat="1" ht="15" customHeight="1">
      <c r="A2" s="366" t="s">
        <v>61</v>
      </c>
      <c r="B2" s="349"/>
      <c r="C2" s="349"/>
      <c r="D2" s="349"/>
      <c r="E2" s="367"/>
      <c r="G2" s="364" t="s">
        <v>121</v>
      </c>
    </row>
    <row r="3" spans="1:7" s="79" customFormat="1" ht="15" customHeight="1">
      <c r="A3" s="368" t="s">
        <v>100</v>
      </c>
      <c r="B3" s="351"/>
      <c r="C3" s="351"/>
      <c r="D3" s="351"/>
      <c r="E3" s="369"/>
      <c r="G3" s="364"/>
    </row>
    <row r="4" spans="1:7" s="79" customFormat="1" ht="15" customHeight="1">
      <c r="A4" s="366" t="s">
        <v>101</v>
      </c>
      <c r="B4" s="349"/>
      <c r="C4" s="349"/>
      <c r="D4" s="349"/>
      <c r="E4" s="367"/>
      <c r="G4" s="364"/>
    </row>
    <row r="5" spans="1:7" s="80" customFormat="1">
      <c r="A5" s="59" t="s">
        <v>60</v>
      </c>
      <c r="B5" s="370" t="e">
        <f>'Survey Field Checklist'!#REF!</f>
        <v>#REF!</v>
      </c>
      <c r="C5" s="363"/>
      <c r="D5" s="187" t="s">
        <v>15</v>
      </c>
      <c r="E5" s="189" t="e">
        <f>'Survey Field Checklist'!#REF!</f>
        <v>#REF!</v>
      </c>
      <c r="G5" s="204"/>
    </row>
    <row r="6" spans="1:7" s="80" customFormat="1">
      <c r="A6" s="59" t="s">
        <v>57</v>
      </c>
      <c r="B6" s="370" t="e">
        <f>'Survey Field Checklist'!#REF!</f>
        <v>#REF!</v>
      </c>
      <c r="C6" s="363"/>
      <c r="D6" s="36" t="s">
        <v>16</v>
      </c>
      <c r="E6" s="190" t="str">
        <f>'Survey Field Checklist'!E6</f>
        <v>1111001-1</v>
      </c>
      <c r="G6" s="204"/>
    </row>
    <row r="7" spans="1:7" s="80" customFormat="1" ht="12.75" customHeight="1">
      <c r="A7" s="59" t="s">
        <v>17</v>
      </c>
      <c r="B7" s="363" t="str">
        <f>'Survey Field Checklist'!C7</f>
        <v>ABC Forestry Consulting</v>
      </c>
      <c r="C7" s="363"/>
      <c r="D7" s="36" t="s">
        <v>62</v>
      </c>
      <c r="E7" s="190" t="str">
        <f>'Survey Field Checklist'!E7</f>
        <v>09/10/07</v>
      </c>
      <c r="G7" s="204" t="s">
        <v>119</v>
      </c>
    </row>
    <row r="8" spans="1:7" s="80" customFormat="1">
      <c r="A8" s="59"/>
      <c r="B8" s="363"/>
      <c r="C8" s="363"/>
      <c r="D8" s="36" t="s">
        <v>63</v>
      </c>
      <c r="E8" s="190" t="str">
        <f>'Survey Field Checklist'!E8</f>
        <v>09/10/08</v>
      </c>
      <c r="G8" s="204"/>
    </row>
    <row r="9" spans="1:7" s="80" customFormat="1">
      <c r="A9" s="59" t="s">
        <v>58</v>
      </c>
      <c r="B9" s="188" t="str">
        <f>'Survey Field Checklist'!C9</f>
        <v>Doug Fir</v>
      </c>
      <c r="C9" s="46"/>
      <c r="D9" s="36" t="s">
        <v>18</v>
      </c>
      <c r="E9" s="193">
        <f>'Survey Field Checklist'!E10</f>
        <v>0</v>
      </c>
      <c r="G9" s="204"/>
    </row>
    <row r="10" spans="1:7" s="80" customFormat="1" ht="13.5" thickBot="1">
      <c r="A10" s="59"/>
      <c r="B10" s="37"/>
      <c r="C10" s="46"/>
      <c r="D10" s="46"/>
      <c r="E10" s="40"/>
      <c r="G10" s="204"/>
    </row>
    <row r="11" spans="1:7" ht="11.25" customHeight="1" thickBot="1">
      <c r="A11" s="54" t="s">
        <v>51</v>
      </c>
      <c r="B11" s="10" t="s">
        <v>64</v>
      </c>
      <c r="C11" s="11" t="s">
        <v>56</v>
      </c>
      <c r="D11" s="139" t="s">
        <v>64</v>
      </c>
      <c r="E11" s="55" t="s">
        <v>56</v>
      </c>
    </row>
    <row r="12" spans="1:7" ht="11.25" customHeight="1">
      <c r="A12" s="56" t="s">
        <v>25</v>
      </c>
      <c r="B12" s="130" t="s">
        <v>52</v>
      </c>
      <c r="C12" s="131" t="s">
        <v>52</v>
      </c>
      <c r="D12" s="140" t="s">
        <v>53</v>
      </c>
      <c r="E12" s="132" t="s">
        <v>53</v>
      </c>
    </row>
    <row r="13" spans="1:7" ht="11.25" customHeight="1">
      <c r="A13" s="142" t="s">
        <v>30</v>
      </c>
      <c r="B13" s="133"/>
      <c r="C13" s="134"/>
      <c r="D13" s="97"/>
      <c r="E13" s="135"/>
    </row>
    <row r="14" spans="1:7" ht="11.25" customHeight="1">
      <c r="A14" s="57" t="s">
        <v>32</v>
      </c>
      <c r="B14" s="124"/>
      <c r="C14" s="125"/>
      <c r="D14" s="84"/>
      <c r="E14" s="126"/>
    </row>
    <row r="15" spans="1:7" ht="11.25" customHeight="1">
      <c r="A15" s="143" t="s">
        <v>34</v>
      </c>
      <c r="B15" s="136"/>
      <c r="C15" s="137"/>
      <c r="D15" s="90"/>
      <c r="E15" s="138"/>
    </row>
    <row r="16" spans="1:7" ht="11.25" customHeight="1">
      <c r="A16" s="142" t="s">
        <v>36</v>
      </c>
      <c r="B16" s="133"/>
      <c r="C16" s="134"/>
      <c r="D16" s="97"/>
      <c r="E16" s="135"/>
      <c r="G16" s="364" t="s">
        <v>141</v>
      </c>
    </row>
    <row r="17" spans="1:7" ht="11.25" customHeight="1">
      <c r="A17" s="57" t="s">
        <v>23</v>
      </c>
      <c r="B17" s="124"/>
      <c r="C17" s="125"/>
      <c r="D17" s="84"/>
      <c r="E17" s="126"/>
      <c r="G17" s="347"/>
    </row>
    <row r="18" spans="1:7" ht="11.25" customHeight="1">
      <c r="A18" s="57" t="s">
        <v>24</v>
      </c>
      <c r="B18" s="124"/>
      <c r="C18" s="125"/>
      <c r="D18" s="84"/>
      <c r="E18" s="126"/>
      <c r="G18" s="347"/>
    </row>
    <row r="19" spans="1:7" ht="11.25" customHeight="1">
      <c r="A19" s="57" t="s">
        <v>26</v>
      </c>
      <c r="B19" s="124"/>
      <c r="C19" s="125"/>
      <c r="D19" s="84"/>
      <c r="E19" s="126"/>
      <c r="G19" s="347"/>
    </row>
    <row r="20" spans="1:7" ht="11.25" customHeight="1">
      <c r="A20" s="57" t="s">
        <v>27</v>
      </c>
      <c r="B20" s="124"/>
      <c r="C20" s="125"/>
      <c r="D20" s="84"/>
      <c r="E20" s="126"/>
      <c r="G20" s="347"/>
    </row>
    <row r="21" spans="1:7" ht="11.25" customHeight="1">
      <c r="A21" s="57" t="s">
        <v>28</v>
      </c>
      <c r="B21" s="124"/>
      <c r="C21" s="125"/>
      <c r="D21" s="84"/>
      <c r="E21" s="126"/>
      <c r="G21" s="347"/>
    </row>
    <row r="22" spans="1:7" ht="11.25" customHeight="1">
      <c r="A22" s="57" t="s">
        <v>29</v>
      </c>
      <c r="B22" s="124"/>
      <c r="C22" s="125"/>
      <c r="D22" s="84"/>
      <c r="E22" s="126"/>
      <c r="G22" s="347"/>
    </row>
    <row r="23" spans="1:7" ht="11.25" customHeight="1">
      <c r="A23" s="57" t="s">
        <v>31</v>
      </c>
      <c r="B23" s="124"/>
      <c r="C23" s="125"/>
      <c r="D23" s="84"/>
      <c r="E23" s="126"/>
      <c r="G23" s="347"/>
    </row>
    <row r="24" spans="1:7" ht="11.25" customHeight="1">
      <c r="A24" s="57" t="s">
        <v>33</v>
      </c>
      <c r="B24" s="124"/>
      <c r="C24" s="125"/>
      <c r="D24" s="84"/>
      <c r="E24" s="126"/>
      <c r="G24" s="347"/>
    </row>
    <row r="25" spans="1:7" ht="11.25" customHeight="1">
      <c r="A25" s="57" t="s">
        <v>35</v>
      </c>
      <c r="B25" s="124"/>
      <c r="C25" s="125"/>
      <c r="D25" s="84"/>
      <c r="E25" s="126"/>
      <c r="G25" s="347"/>
    </row>
    <row r="26" spans="1:7" ht="11.25" customHeight="1">
      <c r="A26" s="57" t="s">
        <v>37</v>
      </c>
      <c r="B26" s="124"/>
      <c r="C26" s="125"/>
      <c r="D26" s="84"/>
      <c r="E26" s="126"/>
      <c r="G26" s="347"/>
    </row>
    <row r="27" spans="1:7" ht="11.25" customHeight="1">
      <c r="A27" s="57" t="s">
        <v>38</v>
      </c>
      <c r="B27" s="124"/>
      <c r="C27" s="125"/>
      <c r="D27" s="84"/>
      <c r="E27" s="126"/>
      <c r="G27" s="347"/>
    </row>
    <row r="28" spans="1:7" ht="11.25" customHeight="1">
      <c r="A28" s="57" t="s">
        <v>39</v>
      </c>
      <c r="B28" s="124"/>
      <c r="C28" s="125"/>
      <c r="D28" s="84"/>
      <c r="E28" s="126"/>
      <c r="G28" s="347"/>
    </row>
    <row r="29" spans="1:7" ht="11.25" customHeight="1">
      <c r="A29" s="142" t="s">
        <v>40</v>
      </c>
      <c r="B29" s="144"/>
      <c r="C29" s="145"/>
      <c r="D29" s="146"/>
      <c r="E29" s="152"/>
      <c r="G29" s="347"/>
    </row>
    <row r="30" spans="1:7" ht="11.25" customHeight="1">
      <c r="A30" s="57" t="s">
        <v>41</v>
      </c>
      <c r="B30" s="127"/>
      <c r="C30" s="128"/>
      <c r="D30" s="141"/>
      <c r="E30" s="129"/>
      <c r="G30" s="347"/>
    </row>
    <row r="31" spans="1:7" ht="11.25" customHeight="1">
      <c r="A31" s="143" t="s">
        <v>67</v>
      </c>
      <c r="B31" s="147"/>
      <c r="C31" s="148"/>
      <c r="D31" s="149"/>
      <c r="E31" s="153"/>
      <c r="G31" s="347"/>
    </row>
    <row r="32" spans="1:7" ht="11.25" customHeight="1">
      <c r="A32" s="142" t="s">
        <v>46</v>
      </c>
      <c r="B32" s="380"/>
      <c r="C32" s="383"/>
      <c r="D32" s="386"/>
      <c r="E32" s="389"/>
      <c r="G32" s="347"/>
    </row>
    <row r="33" spans="1:7" ht="11.25" customHeight="1">
      <c r="A33" s="57"/>
      <c r="B33" s="381"/>
      <c r="C33" s="384"/>
      <c r="D33" s="387"/>
      <c r="E33" s="390"/>
      <c r="G33" s="347"/>
    </row>
    <row r="34" spans="1:7" ht="11.25" customHeight="1">
      <c r="A34" s="58"/>
      <c r="B34" s="381"/>
      <c r="C34" s="384"/>
      <c r="D34" s="387"/>
      <c r="E34" s="390"/>
      <c r="G34" s="347"/>
    </row>
    <row r="35" spans="1:7" ht="11.25" customHeight="1">
      <c r="A35" s="150"/>
      <c r="B35" s="382"/>
      <c r="C35" s="385"/>
      <c r="D35" s="388"/>
      <c r="E35" s="391"/>
      <c r="G35" s="347"/>
    </row>
    <row r="36" spans="1:7" ht="11.25" customHeight="1">
      <c r="A36" s="142" t="s">
        <v>65</v>
      </c>
      <c r="B36" s="380"/>
      <c r="C36" s="383"/>
      <c r="D36" s="386"/>
      <c r="E36" s="389"/>
      <c r="G36" s="347"/>
    </row>
    <row r="37" spans="1:7" ht="11.25" customHeight="1">
      <c r="A37" s="57"/>
      <c r="B37" s="381"/>
      <c r="C37" s="384"/>
      <c r="D37" s="387"/>
      <c r="E37" s="390"/>
      <c r="G37" s="347"/>
    </row>
    <row r="38" spans="1:7" ht="11.25" customHeight="1">
      <c r="A38" s="58"/>
      <c r="B38" s="381"/>
      <c r="C38" s="384"/>
      <c r="D38" s="387"/>
      <c r="E38" s="390"/>
    </row>
    <row r="39" spans="1:7" ht="11.25" customHeight="1">
      <c r="A39" s="150"/>
      <c r="B39" s="382"/>
      <c r="C39" s="385"/>
      <c r="D39" s="388"/>
      <c r="E39" s="391"/>
    </row>
    <row r="40" spans="1:7" ht="11.25" customHeight="1">
      <c r="A40" s="57" t="s">
        <v>66</v>
      </c>
      <c r="B40" s="371"/>
      <c r="C40" s="372"/>
      <c r="D40" s="371"/>
      <c r="E40" s="377"/>
      <c r="G40" s="364" t="s">
        <v>142</v>
      </c>
    </row>
    <row r="41" spans="1:7" ht="11.25" customHeight="1">
      <c r="A41" s="58"/>
      <c r="B41" s="373"/>
      <c r="C41" s="374"/>
      <c r="D41" s="373"/>
      <c r="E41" s="378"/>
      <c r="G41" s="365"/>
    </row>
    <row r="42" spans="1:7" ht="11.25" customHeight="1">
      <c r="A42" s="58"/>
      <c r="B42" s="373"/>
      <c r="C42" s="374"/>
      <c r="D42" s="373"/>
      <c r="E42" s="378"/>
      <c r="G42" s="365"/>
    </row>
    <row r="43" spans="1:7" ht="11.25" customHeight="1">
      <c r="A43" s="58"/>
      <c r="B43" s="373"/>
      <c r="C43" s="374"/>
      <c r="D43" s="373"/>
      <c r="E43" s="378"/>
      <c r="G43" s="365"/>
    </row>
    <row r="44" spans="1:7" ht="11.25" customHeight="1">
      <c r="A44" s="58"/>
      <c r="B44" s="373"/>
      <c r="C44" s="374"/>
      <c r="D44" s="373"/>
      <c r="E44" s="378"/>
      <c r="G44" s="365"/>
    </row>
    <row r="45" spans="1:7" s="4" customFormat="1" ht="11.25" customHeight="1" thickBot="1">
      <c r="A45" s="154"/>
      <c r="B45" s="375"/>
      <c r="C45" s="376"/>
      <c r="D45" s="375"/>
      <c r="E45" s="379"/>
      <c r="G45" s="207"/>
    </row>
    <row r="46" spans="1:7">
      <c r="A46" s="65" t="str">
        <f>'Survey Field Checklist'!A110</f>
        <v>An Inspection Contractor Company Name</v>
      </c>
      <c r="B46" s="41"/>
      <c r="C46" s="41"/>
      <c r="D46" s="41"/>
      <c r="E46" s="49"/>
    </row>
    <row r="47" spans="1:7">
      <c r="A47" s="66" t="str">
        <f>'Survey Field Checklist'!A111</f>
        <v>123 St.</v>
      </c>
      <c r="B47" s="42"/>
      <c r="C47" s="43"/>
      <c r="D47" s="43"/>
      <c r="E47" s="50"/>
    </row>
    <row r="48" spans="1:7">
      <c r="A48" s="66" t="str">
        <f>'Survey Field Checklist'!A112</f>
        <v>Somewhere, BC, V1V 1V1</v>
      </c>
      <c r="B48" s="42"/>
      <c r="C48" s="44"/>
      <c r="D48" s="44"/>
      <c r="E48" s="51"/>
      <c r="G48" s="204" t="s">
        <v>118</v>
      </c>
    </row>
    <row r="49" spans="1:7">
      <c r="A49" s="66" t="str">
        <f>'Survey Field Checklist'!A113</f>
        <v>250-555-5555</v>
      </c>
      <c r="B49" s="42"/>
      <c r="C49" s="44"/>
      <c r="D49" s="44"/>
      <c r="E49" s="51"/>
    </row>
    <row r="50" spans="1:7">
      <c r="A50" s="66" t="str">
        <f>'Survey Field Checklist'!A114</f>
        <v>inspectioncontractor@telus.net</v>
      </c>
      <c r="B50" s="42"/>
      <c r="C50" s="44"/>
      <c r="D50" s="44"/>
      <c r="E50" s="51"/>
    </row>
    <row r="51" spans="1:7">
      <c r="A51" s="45"/>
      <c r="B51" s="46"/>
      <c r="C51" s="46"/>
      <c r="D51" s="46"/>
      <c r="E51" s="52"/>
    </row>
    <row r="52" spans="1:7" ht="13.5" thickBot="1">
      <c r="A52" s="77"/>
      <c r="B52" s="15"/>
      <c r="C52" s="3"/>
      <c r="D52" s="3"/>
      <c r="E52" s="52"/>
    </row>
    <row r="53" spans="1:7" ht="13.5" thickBot="1">
      <c r="A53" s="47" t="s">
        <v>70</v>
      </c>
      <c r="B53" s="48"/>
      <c r="C53" s="48"/>
      <c r="D53" s="48"/>
      <c r="E53" s="53"/>
      <c r="G53" s="204" t="s">
        <v>116</v>
      </c>
    </row>
  </sheetData>
  <mergeCells count="20">
    <mergeCell ref="C36:C39"/>
    <mergeCell ref="D36:D39"/>
    <mergeCell ref="E36:E39"/>
    <mergeCell ref="G16:G37"/>
    <mergeCell ref="B7:C7"/>
    <mergeCell ref="G40:G44"/>
    <mergeCell ref="G2:G4"/>
    <mergeCell ref="A2:E2"/>
    <mergeCell ref="A3:E3"/>
    <mergeCell ref="A4:E4"/>
    <mergeCell ref="B5:C5"/>
    <mergeCell ref="B6:C6"/>
    <mergeCell ref="B40:C45"/>
    <mergeCell ref="D40:E45"/>
    <mergeCell ref="B8:C8"/>
    <mergeCell ref="B32:B35"/>
    <mergeCell ref="C32:C35"/>
    <mergeCell ref="D32:D35"/>
    <mergeCell ref="E32:E35"/>
    <mergeCell ref="B36:B39"/>
  </mergeCells>
  <pageMargins left="0.75" right="0.75" top="1" bottom="1" header="0.5" footer="0.5"/>
  <pageSetup paperSize="5" scale="73" orientation="portrait" horizontalDpi="300" verticalDpi="300" r:id="rId1"/>
  <headerFooter alignWithMargins="0"/>
  <drawing r:id="rId2"/>
  <legacyDrawing r:id="rId3"/>
  <oleObjects>
    <oleObject shapeId="29697" r:id="rId4"/>
  </oleObjects>
</worksheet>
</file>

<file path=xl/worksheets/sheet5.xml><?xml version="1.0" encoding="utf-8"?>
<worksheet xmlns="http://schemas.openxmlformats.org/spreadsheetml/2006/main" xmlns:r="http://schemas.openxmlformats.org/officeDocument/2006/relationships">
  <sheetPr>
    <pageSetUpPr fitToPage="1"/>
  </sheetPr>
  <dimension ref="A1:E53"/>
  <sheetViews>
    <sheetView zoomScale="120" zoomScaleNormal="120" workbookViewId="0"/>
  </sheetViews>
  <sheetFormatPr defaultRowHeight="11.25"/>
  <cols>
    <col min="1" max="5" width="24.7109375" style="2" customWidth="1"/>
    <col min="6" max="16384" width="9.140625" style="2"/>
  </cols>
  <sheetData>
    <row r="1" spans="1:5" ht="12.75">
      <c r="A1" s="6" t="s">
        <v>71</v>
      </c>
      <c r="B1" s="71"/>
      <c r="C1" s="71"/>
      <c r="D1" s="71"/>
      <c r="E1" s="151" t="s">
        <v>97</v>
      </c>
    </row>
    <row r="2" spans="1:5" s="79" customFormat="1" ht="15" customHeight="1">
      <c r="A2" s="366" t="s">
        <v>61</v>
      </c>
      <c r="B2" s="349"/>
      <c r="C2" s="349"/>
      <c r="D2" s="349"/>
      <c r="E2" s="367"/>
    </row>
    <row r="3" spans="1:5" s="79" customFormat="1" ht="15" customHeight="1">
      <c r="A3" s="368" t="s">
        <v>100</v>
      </c>
      <c r="B3" s="351"/>
      <c r="C3" s="351"/>
      <c r="D3" s="351"/>
      <c r="E3" s="369"/>
    </row>
    <row r="4" spans="1:5" s="79" customFormat="1" ht="15" customHeight="1">
      <c r="A4" s="366" t="s">
        <v>101</v>
      </c>
      <c r="B4" s="349"/>
      <c r="C4" s="349"/>
      <c r="D4" s="349"/>
      <c r="E4" s="367"/>
    </row>
    <row r="5" spans="1:5" s="80" customFormat="1" ht="12.75">
      <c r="A5" s="59" t="s">
        <v>60</v>
      </c>
      <c r="B5" s="370" t="e">
        <f>'Survey Field Checklist'!#REF!</f>
        <v>#REF!</v>
      </c>
      <c r="C5" s="363"/>
      <c r="D5" s="187" t="s">
        <v>15</v>
      </c>
      <c r="E5" s="189" t="e">
        <f>'Survey Field Checklist'!#REF!</f>
        <v>#REF!</v>
      </c>
    </row>
    <row r="6" spans="1:5" s="80" customFormat="1" ht="12.75">
      <c r="A6" s="59" t="s">
        <v>57</v>
      </c>
      <c r="B6" s="370" t="e">
        <f>'Survey Field Checklist'!#REF!</f>
        <v>#REF!</v>
      </c>
      <c r="C6" s="363"/>
      <c r="D6" s="36" t="s">
        <v>16</v>
      </c>
      <c r="E6" s="190" t="str">
        <f>'Survey Field Checklist'!E6</f>
        <v>1111001-1</v>
      </c>
    </row>
    <row r="7" spans="1:5" s="80" customFormat="1" ht="12.75">
      <c r="A7" s="59" t="s">
        <v>17</v>
      </c>
      <c r="B7" s="363" t="str">
        <f>'Survey Field Checklist'!C7</f>
        <v>ABC Forestry Consulting</v>
      </c>
      <c r="C7" s="363"/>
      <c r="D7" s="36" t="s">
        <v>62</v>
      </c>
      <c r="E7" s="190" t="str">
        <f>'Survey Field Checklist'!E7</f>
        <v>09/10/07</v>
      </c>
    </row>
    <row r="8" spans="1:5" s="80" customFormat="1" ht="12.75">
      <c r="A8" s="59"/>
      <c r="B8" s="363"/>
      <c r="C8" s="363"/>
      <c r="D8" s="36" t="s">
        <v>63</v>
      </c>
      <c r="E8" s="190" t="str">
        <f>'Survey Field Checklist'!E8</f>
        <v>09/10/08</v>
      </c>
    </row>
    <row r="9" spans="1:5" s="80" customFormat="1" ht="12.75">
      <c r="A9" s="59" t="s">
        <v>58</v>
      </c>
      <c r="B9" s="188" t="str">
        <f>'Survey Field Checklist'!C9</f>
        <v>Doug Fir</v>
      </c>
      <c r="C9" s="46"/>
      <c r="D9" s="36" t="s">
        <v>18</v>
      </c>
      <c r="E9" s="193">
        <f>'Survey Field Checklist'!E10</f>
        <v>0</v>
      </c>
    </row>
    <row r="10" spans="1:5" s="80" customFormat="1" ht="13.5" thickBot="1">
      <c r="A10" s="59"/>
      <c r="B10" s="37"/>
      <c r="C10" s="46"/>
      <c r="D10" s="46"/>
      <c r="E10" s="40"/>
    </row>
    <row r="11" spans="1:5" ht="11.25" customHeight="1" thickBot="1">
      <c r="A11" s="54" t="s">
        <v>51</v>
      </c>
      <c r="B11" s="10" t="s">
        <v>64</v>
      </c>
      <c r="C11" s="11" t="s">
        <v>56</v>
      </c>
      <c r="D11" s="139" t="s">
        <v>64</v>
      </c>
      <c r="E11" s="55" t="s">
        <v>56</v>
      </c>
    </row>
    <row r="12" spans="1:5" ht="11.25" customHeight="1">
      <c r="A12" s="56" t="s">
        <v>25</v>
      </c>
      <c r="B12" s="130" t="s">
        <v>52</v>
      </c>
      <c r="C12" s="131" t="s">
        <v>52</v>
      </c>
      <c r="D12" s="140" t="s">
        <v>53</v>
      </c>
      <c r="E12" s="132" t="s">
        <v>53</v>
      </c>
    </row>
    <row r="13" spans="1:5" ht="11.25" customHeight="1">
      <c r="A13" s="142" t="s">
        <v>30</v>
      </c>
      <c r="B13" s="133"/>
      <c r="C13" s="134"/>
      <c r="D13" s="97"/>
      <c r="E13" s="135"/>
    </row>
    <row r="14" spans="1:5" ht="11.25" customHeight="1">
      <c r="A14" s="57" t="s">
        <v>32</v>
      </c>
      <c r="B14" s="124"/>
      <c r="C14" s="125"/>
      <c r="D14" s="84"/>
      <c r="E14" s="126"/>
    </row>
    <row r="15" spans="1:5" ht="11.25" customHeight="1">
      <c r="A15" s="143" t="s">
        <v>34</v>
      </c>
      <c r="B15" s="136"/>
      <c r="C15" s="137"/>
      <c r="D15" s="90"/>
      <c r="E15" s="138"/>
    </row>
    <row r="16" spans="1:5" ht="11.25" customHeight="1">
      <c r="A16" s="142" t="s">
        <v>36</v>
      </c>
      <c r="B16" s="133"/>
      <c r="C16" s="134"/>
      <c r="D16" s="97"/>
      <c r="E16" s="135"/>
    </row>
    <row r="17" spans="1:5" ht="11.25" customHeight="1">
      <c r="A17" s="57" t="s">
        <v>23</v>
      </c>
      <c r="B17" s="124"/>
      <c r="C17" s="125"/>
      <c r="D17" s="84"/>
      <c r="E17" s="126"/>
    </row>
    <row r="18" spans="1:5" ht="11.25" customHeight="1">
      <c r="A18" s="57" t="s">
        <v>24</v>
      </c>
      <c r="B18" s="124"/>
      <c r="C18" s="125"/>
      <c r="D18" s="84"/>
      <c r="E18" s="126"/>
    </row>
    <row r="19" spans="1:5" ht="11.25" customHeight="1">
      <c r="A19" s="57" t="s">
        <v>26</v>
      </c>
      <c r="B19" s="124"/>
      <c r="C19" s="125"/>
      <c r="D19" s="84"/>
      <c r="E19" s="126"/>
    </row>
    <row r="20" spans="1:5" ht="11.25" customHeight="1">
      <c r="A20" s="57" t="s">
        <v>27</v>
      </c>
      <c r="B20" s="124"/>
      <c r="C20" s="125"/>
      <c r="D20" s="84"/>
      <c r="E20" s="126"/>
    </row>
    <row r="21" spans="1:5" ht="11.25" customHeight="1">
      <c r="A21" s="57" t="s">
        <v>28</v>
      </c>
      <c r="B21" s="124"/>
      <c r="C21" s="125"/>
      <c r="D21" s="84"/>
      <c r="E21" s="126"/>
    </row>
    <row r="22" spans="1:5" ht="11.25" customHeight="1">
      <c r="A22" s="57" t="s">
        <v>29</v>
      </c>
      <c r="B22" s="124"/>
      <c r="C22" s="125"/>
      <c r="D22" s="84"/>
      <c r="E22" s="126"/>
    </row>
    <row r="23" spans="1:5" ht="11.25" customHeight="1">
      <c r="A23" s="57" t="s">
        <v>31</v>
      </c>
      <c r="B23" s="124"/>
      <c r="C23" s="125"/>
      <c r="D23" s="84"/>
      <c r="E23" s="126"/>
    </row>
    <row r="24" spans="1:5" ht="11.25" customHeight="1">
      <c r="A24" s="57" t="s">
        <v>33</v>
      </c>
      <c r="B24" s="124"/>
      <c r="C24" s="125"/>
      <c r="D24" s="84"/>
      <c r="E24" s="126"/>
    </row>
    <row r="25" spans="1:5" ht="11.25" customHeight="1">
      <c r="A25" s="57" t="s">
        <v>35</v>
      </c>
      <c r="B25" s="124"/>
      <c r="C25" s="125"/>
      <c r="D25" s="84"/>
      <c r="E25" s="126"/>
    </row>
    <row r="26" spans="1:5" ht="11.25" customHeight="1">
      <c r="A26" s="57" t="s">
        <v>37</v>
      </c>
      <c r="B26" s="124"/>
      <c r="C26" s="125"/>
      <c r="D26" s="84"/>
      <c r="E26" s="126"/>
    </row>
    <row r="27" spans="1:5" ht="11.25" customHeight="1">
      <c r="A27" s="57" t="s">
        <v>38</v>
      </c>
      <c r="B27" s="124"/>
      <c r="C27" s="125"/>
      <c r="D27" s="84"/>
      <c r="E27" s="126"/>
    </row>
    <row r="28" spans="1:5" ht="11.25" customHeight="1">
      <c r="A28" s="57" t="s">
        <v>39</v>
      </c>
      <c r="B28" s="124"/>
      <c r="C28" s="125"/>
      <c r="D28" s="84"/>
      <c r="E28" s="126"/>
    </row>
    <row r="29" spans="1:5" ht="11.25" customHeight="1">
      <c r="A29" s="142" t="s">
        <v>40</v>
      </c>
      <c r="B29" s="144"/>
      <c r="C29" s="145"/>
      <c r="D29" s="146"/>
      <c r="E29" s="152"/>
    </row>
    <row r="30" spans="1:5" ht="11.25" customHeight="1">
      <c r="A30" s="57" t="s">
        <v>41</v>
      </c>
      <c r="B30" s="127"/>
      <c r="C30" s="128"/>
      <c r="D30" s="141"/>
      <c r="E30" s="129"/>
    </row>
    <row r="31" spans="1:5" ht="11.25" customHeight="1">
      <c r="A31" s="143" t="s">
        <v>67</v>
      </c>
      <c r="B31" s="147"/>
      <c r="C31" s="148"/>
      <c r="D31" s="149"/>
      <c r="E31" s="153"/>
    </row>
    <row r="32" spans="1:5" ht="11.25" customHeight="1">
      <c r="A32" s="142" t="s">
        <v>46</v>
      </c>
      <c r="B32" s="380"/>
      <c r="C32" s="383"/>
      <c r="D32" s="386"/>
      <c r="E32" s="389"/>
    </row>
    <row r="33" spans="1:5" ht="11.25" customHeight="1">
      <c r="A33" s="57"/>
      <c r="B33" s="381"/>
      <c r="C33" s="384"/>
      <c r="D33" s="387"/>
      <c r="E33" s="390"/>
    </row>
    <row r="34" spans="1:5" ht="11.25" customHeight="1">
      <c r="A34" s="58"/>
      <c r="B34" s="381"/>
      <c r="C34" s="384"/>
      <c r="D34" s="387"/>
      <c r="E34" s="390"/>
    </row>
    <row r="35" spans="1:5" ht="11.25" customHeight="1">
      <c r="A35" s="150"/>
      <c r="B35" s="382"/>
      <c r="C35" s="385"/>
      <c r="D35" s="388"/>
      <c r="E35" s="391"/>
    </row>
    <row r="36" spans="1:5" ht="11.25" customHeight="1">
      <c r="A36" s="142" t="s">
        <v>65</v>
      </c>
      <c r="B36" s="380"/>
      <c r="C36" s="383"/>
      <c r="D36" s="386"/>
      <c r="E36" s="389"/>
    </row>
    <row r="37" spans="1:5" ht="11.25" customHeight="1">
      <c r="A37" s="57"/>
      <c r="B37" s="381"/>
      <c r="C37" s="384"/>
      <c r="D37" s="387"/>
      <c r="E37" s="390"/>
    </row>
    <row r="38" spans="1:5" ht="11.25" customHeight="1">
      <c r="A38" s="58"/>
      <c r="B38" s="381"/>
      <c r="C38" s="384"/>
      <c r="D38" s="387"/>
      <c r="E38" s="390"/>
    </row>
    <row r="39" spans="1:5" ht="11.25" customHeight="1">
      <c r="A39" s="150"/>
      <c r="B39" s="382"/>
      <c r="C39" s="385"/>
      <c r="D39" s="388"/>
      <c r="E39" s="391"/>
    </row>
    <row r="40" spans="1:5" ht="11.25" customHeight="1">
      <c r="A40" s="57" t="s">
        <v>66</v>
      </c>
      <c r="B40" s="371"/>
      <c r="C40" s="372"/>
      <c r="D40" s="371"/>
      <c r="E40" s="377"/>
    </row>
    <row r="41" spans="1:5" ht="11.25" customHeight="1">
      <c r="A41" s="58"/>
      <c r="B41" s="373"/>
      <c r="C41" s="374"/>
      <c r="D41" s="373"/>
      <c r="E41" s="378"/>
    </row>
    <row r="42" spans="1:5" ht="11.25" customHeight="1">
      <c r="A42" s="58"/>
      <c r="B42" s="373"/>
      <c r="C42" s="374"/>
      <c r="D42" s="373"/>
      <c r="E42" s="378"/>
    </row>
    <row r="43" spans="1:5" ht="11.25" customHeight="1">
      <c r="A43" s="58"/>
      <c r="B43" s="373"/>
      <c r="C43" s="374"/>
      <c r="D43" s="373"/>
      <c r="E43" s="378"/>
    </row>
    <row r="44" spans="1:5" ht="11.25" customHeight="1">
      <c r="A44" s="58"/>
      <c r="B44" s="373"/>
      <c r="C44" s="374"/>
      <c r="D44" s="373"/>
      <c r="E44" s="378"/>
    </row>
    <row r="45" spans="1:5" s="4" customFormat="1" ht="11.25" customHeight="1" thickBot="1">
      <c r="A45" s="154"/>
      <c r="B45" s="375"/>
      <c r="C45" s="376"/>
      <c r="D45" s="375"/>
      <c r="E45" s="379"/>
    </row>
    <row r="46" spans="1:5" ht="12.75">
      <c r="A46" s="65" t="str">
        <f>'Survey Field Checklist'!A110</f>
        <v>An Inspection Contractor Company Name</v>
      </c>
      <c r="B46" s="41"/>
      <c r="C46" s="41"/>
      <c r="D46" s="41"/>
      <c r="E46" s="49"/>
    </row>
    <row r="47" spans="1:5" ht="12.75">
      <c r="A47" s="66" t="str">
        <f>'Survey Field Checklist'!A111</f>
        <v>123 St.</v>
      </c>
      <c r="B47" s="42"/>
      <c r="C47" s="43"/>
      <c r="D47" s="43"/>
      <c r="E47" s="50"/>
    </row>
    <row r="48" spans="1:5" ht="12.75">
      <c r="A48" s="66" t="str">
        <f>'Survey Field Checklist'!A112</f>
        <v>Somewhere, BC, V1V 1V1</v>
      </c>
      <c r="B48" s="42"/>
      <c r="C48" s="44"/>
      <c r="D48" s="44"/>
      <c r="E48" s="51"/>
    </row>
    <row r="49" spans="1:5" ht="12.75">
      <c r="A49" s="66" t="str">
        <f>'Survey Field Checklist'!A113</f>
        <v>250-555-5555</v>
      </c>
      <c r="B49" s="42"/>
      <c r="C49" s="44"/>
      <c r="D49" s="44"/>
      <c r="E49" s="51"/>
    </row>
    <row r="50" spans="1:5" ht="12.75">
      <c r="A50" s="66" t="str">
        <f>'Survey Field Checklist'!A114</f>
        <v>inspectioncontractor@telus.net</v>
      </c>
      <c r="B50" s="42"/>
      <c r="C50" s="44"/>
      <c r="D50" s="44"/>
      <c r="E50" s="51"/>
    </row>
    <row r="51" spans="1:5" ht="12.75">
      <c r="A51" s="45"/>
      <c r="B51" s="46"/>
      <c r="C51" s="46"/>
      <c r="D51" s="46"/>
      <c r="E51" s="52"/>
    </row>
    <row r="52" spans="1:5" ht="13.5" thickBot="1">
      <c r="A52" s="77"/>
      <c r="B52" s="15"/>
      <c r="C52" s="3"/>
      <c r="D52" s="3"/>
      <c r="E52" s="52"/>
    </row>
    <row r="53" spans="1:5" ht="13.5" thickBot="1">
      <c r="A53" s="47" t="s">
        <v>70</v>
      </c>
      <c r="B53" s="48"/>
      <c r="C53" s="48"/>
      <c r="D53" s="48"/>
      <c r="E53" s="53"/>
    </row>
  </sheetData>
  <mergeCells count="17">
    <mergeCell ref="B40:C45"/>
    <mergeCell ref="D40:E45"/>
    <mergeCell ref="B8:C8"/>
    <mergeCell ref="B32:B35"/>
    <mergeCell ref="C32:C35"/>
    <mergeCell ref="D32:D35"/>
    <mergeCell ref="E32:E35"/>
    <mergeCell ref="B36:B39"/>
    <mergeCell ref="C36:C39"/>
    <mergeCell ref="D36:D39"/>
    <mergeCell ref="E36:E39"/>
    <mergeCell ref="B7:C7"/>
    <mergeCell ref="A2:E2"/>
    <mergeCell ref="A3:E3"/>
    <mergeCell ref="A4:E4"/>
    <mergeCell ref="B5:C5"/>
    <mergeCell ref="B6:C6"/>
  </mergeCells>
  <pageMargins left="0.5" right="0.5" top="0.5" bottom="0.5" header="0.5" footer="0.5"/>
  <pageSetup paperSize="5" scale="87" orientation="landscape" horizontalDpi="300" verticalDpi="300" r:id="rId1"/>
  <headerFooter alignWithMargins="0"/>
  <drawing r:id="rId2"/>
  <legacyDrawing r:id="rId3"/>
  <oleObjects>
    <oleObject shapeId="40961" r:id="rId4"/>
  </oleObjects>
</worksheet>
</file>

<file path=xl/worksheets/sheet6.xml><?xml version="1.0" encoding="utf-8"?>
<worksheet xmlns="http://schemas.openxmlformats.org/spreadsheetml/2006/main" xmlns:r="http://schemas.openxmlformats.org/officeDocument/2006/relationships">
  <sheetPr>
    <pageSetUpPr fitToPage="1"/>
  </sheetPr>
  <dimension ref="A1:E87"/>
  <sheetViews>
    <sheetView zoomScale="120" zoomScaleNormal="120" workbookViewId="0"/>
  </sheetViews>
  <sheetFormatPr defaultRowHeight="11.25"/>
  <cols>
    <col min="1" max="5" width="24.7109375" style="2" customWidth="1"/>
    <col min="6" max="16384" width="9.140625" style="2"/>
  </cols>
  <sheetData>
    <row r="1" spans="1:5" ht="12.75">
      <c r="A1" s="6" t="s">
        <v>71</v>
      </c>
      <c r="B1" s="71"/>
      <c r="C1" s="71"/>
      <c r="D1" s="71"/>
      <c r="E1" s="151" t="s">
        <v>97</v>
      </c>
    </row>
    <row r="2" spans="1:5" s="79" customFormat="1" ht="15" customHeight="1">
      <c r="A2" s="366" t="s">
        <v>61</v>
      </c>
      <c r="B2" s="349"/>
      <c r="C2" s="349"/>
      <c r="D2" s="349"/>
      <c r="E2" s="367"/>
    </row>
    <row r="3" spans="1:5" s="79" customFormat="1" ht="15" customHeight="1">
      <c r="A3" s="368" t="s">
        <v>100</v>
      </c>
      <c r="B3" s="351"/>
      <c r="C3" s="351"/>
      <c r="D3" s="351"/>
      <c r="E3" s="369"/>
    </row>
    <row r="4" spans="1:5" s="79" customFormat="1" ht="15" customHeight="1">
      <c r="A4" s="366" t="s">
        <v>101</v>
      </c>
      <c r="B4" s="349"/>
      <c r="C4" s="349"/>
      <c r="D4" s="349"/>
      <c r="E4" s="367"/>
    </row>
    <row r="5" spans="1:5" s="80" customFormat="1" ht="12.75">
      <c r="A5" s="59" t="s">
        <v>60</v>
      </c>
      <c r="B5" s="370" t="e">
        <f>'Survey Field Checklist'!#REF!</f>
        <v>#REF!</v>
      </c>
      <c r="C5" s="363"/>
      <c r="D5" s="187" t="s">
        <v>15</v>
      </c>
      <c r="E5" s="39" t="e">
        <f>'Survey Field Checklist'!#REF!</f>
        <v>#REF!</v>
      </c>
    </row>
    <row r="6" spans="1:5" s="80" customFormat="1" ht="12.75">
      <c r="A6" s="59" t="s">
        <v>57</v>
      </c>
      <c r="B6" s="370" t="e">
        <f>'Survey Field Checklist'!#REF!</f>
        <v>#REF!</v>
      </c>
      <c r="C6" s="363"/>
      <c r="D6" s="36" t="s">
        <v>16</v>
      </c>
      <c r="E6" s="60" t="str">
        <f>'Survey Field Checklist'!E6</f>
        <v>1111001-1</v>
      </c>
    </row>
    <row r="7" spans="1:5" s="80" customFormat="1" ht="12.75">
      <c r="A7" s="59" t="s">
        <v>17</v>
      </c>
      <c r="B7" s="363" t="str">
        <f>'Survey Field Checklist'!C7</f>
        <v>ABC Forestry Consulting</v>
      </c>
      <c r="C7" s="363"/>
      <c r="D7" s="36" t="s">
        <v>62</v>
      </c>
      <c r="E7" s="194" t="str">
        <f>'Survey Field Checklist'!E7</f>
        <v>09/10/07</v>
      </c>
    </row>
    <row r="8" spans="1:5" s="80" customFormat="1" ht="12.75">
      <c r="A8" s="59"/>
      <c r="B8" s="363"/>
      <c r="C8" s="363"/>
      <c r="D8" s="36" t="s">
        <v>63</v>
      </c>
      <c r="E8" s="194" t="str">
        <f>'Survey Field Checklist'!E8</f>
        <v>09/10/08</v>
      </c>
    </row>
    <row r="9" spans="1:5" s="80" customFormat="1" ht="12.75">
      <c r="A9" s="59" t="s">
        <v>58</v>
      </c>
      <c r="B9" s="188" t="str">
        <f>'Survey Field Checklist'!C9</f>
        <v>Doug Fir</v>
      </c>
      <c r="C9" s="46"/>
      <c r="D9" s="36" t="s">
        <v>18</v>
      </c>
      <c r="E9" s="40">
        <f>'Survey Field Checklist'!E10</f>
        <v>0</v>
      </c>
    </row>
    <row r="10" spans="1:5" ht="13.5" thickBot="1">
      <c r="A10" s="59"/>
      <c r="B10" s="37"/>
      <c r="C10" s="46"/>
      <c r="D10" s="3"/>
      <c r="E10" s="40"/>
    </row>
    <row r="11" spans="1:5" ht="11.25" customHeight="1" thickBot="1">
      <c r="A11" s="54" t="s">
        <v>51</v>
      </c>
      <c r="B11" s="10" t="s">
        <v>64</v>
      </c>
      <c r="C11" s="11" t="s">
        <v>56</v>
      </c>
      <c r="D11" s="139" t="s">
        <v>64</v>
      </c>
      <c r="E11" s="55" t="s">
        <v>56</v>
      </c>
    </row>
    <row r="12" spans="1:5" ht="11.25" customHeight="1">
      <c r="A12" s="56" t="s">
        <v>25</v>
      </c>
      <c r="B12" s="130" t="s">
        <v>52</v>
      </c>
      <c r="C12" s="131" t="s">
        <v>52</v>
      </c>
      <c r="D12" s="140" t="s">
        <v>53</v>
      </c>
      <c r="E12" s="132" t="s">
        <v>53</v>
      </c>
    </row>
    <row r="13" spans="1:5" ht="11.25" customHeight="1">
      <c r="A13" s="142" t="s">
        <v>30</v>
      </c>
      <c r="B13" s="133"/>
      <c r="C13" s="134"/>
      <c r="D13" s="97"/>
      <c r="E13" s="135"/>
    </row>
    <row r="14" spans="1:5" ht="11.25" customHeight="1">
      <c r="A14" s="57" t="s">
        <v>32</v>
      </c>
      <c r="B14" s="124"/>
      <c r="C14" s="125"/>
      <c r="D14" s="84"/>
      <c r="E14" s="126"/>
    </row>
    <row r="15" spans="1:5" ht="11.25" customHeight="1">
      <c r="A15" s="143" t="s">
        <v>34</v>
      </c>
      <c r="B15" s="136"/>
      <c r="C15" s="137"/>
      <c r="D15" s="90"/>
      <c r="E15" s="138"/>
    </row>
    <row r="16" spans="1:5" ht="11.25" customHeight="1">
      <c r="A16" s="142" t="s">
        <v>36</v>
      </c>
      <c r="B16" s="133"/>
      <c r="C16" s="134"/>
      <c r="D16" s="97"/>
      <c r="E16" s="135"/>
    </row>
    <row r="17" spans="1:5" ht="11.25" customHeight="1">
      <c r="A17" s="57" t="s">
        <v>23</v>
      </c>
      <c r="B17" s="124"/>
      <c r="C17" s="125"/>
      <c r="D17" s="84"/>
      <c r="E17" s="126"/>
    </row>
    <row r="18" spans="1:5" ht="11.25" customHeight="1">
      <c r="A18" s="57" t="s">
        <v>24</v>
      </c>
      <c r="B18" s="124"/>
      <c r="C18" s="125"/>
      <c r="D18" s="84"/>
      <c r="E18" s="126"/>
    </row>
    <row r="19" spans="1:5" ht="11.25" customHeight="1">
      <c r="A19" s="57" t="s">
        <v>26</v>
      </c>
      <c r="B19" s="124"/>
      <c r="C19" s="125"/>
      <c r="D19" s="84"/>
      <c r="E19" s="126"/>
    </row>
    <row r="20" spans="1:5" ht="11.25" customHeight="1">
      <c r="A20" s="57" t="s">
        <v>27</v>
      </c>
      <c r="B20" s="124"/>
      <c r="C20" s="125"/>
      <c r="D20" s="84"/>
      <c r="E20" s="126"/>
    </row>
    <row r="21" spans="1:5" ht="11.25" customHeight="1">
      <c r="A21" s="57" t="s">
        <v>28</v>
      </c>
      <c r="B21" s="124"/>
      <c r="C21" s="125"/>
      <c r="D21" s="84"/>
      <c r="E21" s="126"/>
    </row>
    <row r="22" spans="1:5" ht="11.25" customHeight="1">
      <c r="A22" s="57" t="s">
        <v>29</v>
      </c>
      <c r="B22" s="124"/>
      <c r="C22" s="125"/>
      <c r="D22" s="84"/>
      <c r="E22" s="126"/>
    </row>
    <row r="23" spans="1:5" ht="11.25" customHeight="1">
      <c r="A23" s="57" t="s">
        <v>31</v>
      </c>
      <c r="B23" s="124"/>
      <c r="C23" s="125"/>
      <c r="D23" s="84"/>
      <c r="E23" s="126"/>
    </row>
    <row r="24" spans="1:5" ht="11.25" customHeight="1">
      <c r="A24" s="57" t="s">
        <v>33</v>
      </c>
      <c r="B24" s="124"/>
      <c r="C24" s="125"/>
      <c r="D24" s="84"/>
      <c r="E24" s="126"/>
    </row>
    <row r="25" spans="1:5" ht="11.25" customHeight="1">
      <c r="A25" s="57" t="s">
        <v>35</v>
      </c>
      <c r="B25" s="124"/>
      <c r="C25" s="125"/>
      <c r="D25" s="84"/>
      <c r="E25" s="126"/>
    </row>
    <row r="26" spans="1:5" ht="11.25" customHeight="1">
      <c r="A26" s="57" t="s">
        <v>37</v>
      </c>
      <c r="B26" s="124"/>
      <c r="C26" s="125"/>
      <c r="D26" s="84"/>
      <c r="E26" s="126"/>
    </row>
    <row r="27" spans="1:5" ht="11.25" customHeight="1">
      <c r="A27" s="57" t="s">
        <v>38</v>
      </c>
      <c r="B27" s="124"/>
      <c r="C27" s="125"/>
      <c r="D27" s="84"/>
      <c r="E27" s="126"/>
    </row>
    <row r="28" spans="1:5" ht="11.25" customHeight="1">
      <c r="A28" s="57" t="s">
        <v>39</v>
      </c>
      <c r="B28" s="124"/>
      <c r="C28" s="125"/>
      <c r="D28" s="84"/>
      <c r="E28" s="126"/>
    </row>
    <row r="29" spans="1:5" ht="11.25" customHeight="1">
      <c r="A29" s="142" t="s">
        <v>40</v>
      </c>
      <c r="B29" s="144"/>
      <c r="C29" s="145"/>
      <c r="D29" s="146"/>
      <c r="E29" s="152"/>
    </row>
    <row r="30" spans="1:5" ht="11.25" customHeight="1">
      <c r="A30" s="57" t="s">
        <v>41</v>
      </c>
      <c r="B30" s="127"/>
      <c r="C30" s="128"/>
      <c r="D30" s="141"/>
      <c r="E30" s="129"/>
    </row>
    <row r="31" spans="1:5" ht="11.25" customHeight="1">
      <c r="A31" s="143" t="s">
        <v>67</v>
      </c>
      <c r="B31" s="147"/>
      <c r="C31" s="148"/>
      <c r="D31" s="149"/>
      <c r="E31" s="153"/>
    </row>
    <row r="32" spans="1:5" ht="11.25" customHeight="1">
      <c r="A32" s="142" t="s">
        <v>46</v>
      </c>
      <c r="B32" s="380"/>
      <c r="C32" s="383"/>
      <c r="D32" s="386"/>
      <c r="E32" s="389"/>
    </row>
    <row r="33" spans="1:5" ht="11.25" customHeight="1">
      <c r="A33" s="57"/>
      <c r="B33" s="381"/>
      <c r="C33" s="384"/>
      <c r="D33" s="387"/>
      <c r="E33" s="390"/>
    </row>
    <row r="34" spans="1:5" ht="11.25" customHeight="1">
      <c r="A34" s="58"/>
      <c r="B34" s="381"/>
      <c r="C34" s="384"/>
      <c r="D34" s="387"/>
      <c r="E34" s="390"/>
    </row>
    <row r="35" spans="1:5" ht="11.25" customHeight="1">
      <c r="A35" s="150"/>
      <c r="B35" s="382"/>
      <c r="C35" s="385"/>
      <c r="D35" s="388"/>
      <c r="E35" s="391"/>
    </row>
    <row r="36" spans="1:5" ht="11.25" customHeight="1">
      <c r="A36" s="142" t="s">
        <v>65</v>
      </c>
      <c r="B36" s="380"/>
      <c r="C36" s="383"/>
      <c r="D36" s="386"/>
      <c r="E36" s="389"/>
    </row>
    <row r="37" spans="1:5" ht="11.25" customHeight="1">
      <c r="A37" s="57"/>
      <c r="B37" s="381"/>
      <c r="C37" s="384"/>
      <c r="D37" s="387"/>
      <c r="E37" s="390"/>
    </row>
    <row r="38" spans="1:5" ht="11.25" customHeight="1">
      <c r="A38" s="58"/>
      <c r="B38" s="381"/>
      <c r="C38" s="384"/>
      <c r="D38" s="387"/>
      <c r="E38" s="390"/>
    </row>
    <row r="39" spans="1:5" ht="11.25" customHeight="1">
      <c r="A39" s="150"/>
      <c r="B39" s="382"/>
      <c r="C39" s="385"/>
      <c r="D39" s="388"/>
      <c r="E39" s="391"/>
    </row>
    <row r="40" spans="1:5" ht="11.25" customHeight="1">
      <c r="A40" s="57" t="s">
        <v>66</v>
      </c>
      <c r="B40" s="371"/>
      <c r="C40" s="372"/>
      <c r="D40" s="371"/>
      <c r="E40" s="377"/>
    </row>
    <row r="41" spans="1:5" ht="11.25" customHeight="1">
      <c r="A41" s="58"/>
      <c r="B41" s="373"/>
      <c r="C41" s="374"/>
      <c r="D41" s="373"/>
      <c r="E41" s="378"/>
    </row>
    <row r="42" spans="1:5" ht="11.25" customHeight="1">
      <c r="A42" s="58"/>
      <c r="B42" s="373"/>
      <c r="C42" s="374"/>
      <c r="D42" s="373"/>
      <c r="E42" s="378"/>
    </row>
    <row r="43" spans="1:5" ht="11.25" customHeight="1">
      <c r="A43" s="58"/>
      <c r="B43" s="373"/>
      <c r="C43" s="374"/>
      <c r="D43" s="373"/>
      <c r="E43" s="378"/>
    </row>
    <row r="44" spans="1:5" ht="11.25" customHeight="1">
      <c r="A44" s="58"/>
      <c r="B44" s="373"/>
      <c r="C44" s="374"/>
      <c r="D44" s="373"/>
      <c r="E44" s="378"/>
    </row>
    <row r="45" spans="1:5" s="4" customFormat="1" ht="11.25" customHeight="1" thickBot="1">
      <c r="A45" s="154"/>
      <c r="B45" s="375"/>
      <c r="C45" s="376"/>
      <c r="D45" s="375"/>
      <c r="E45" s="379"/>
    </row>
    <row r="46" spans="1:5" ht="11.25" customHeight="1">
      <c r="A46" s="56" t="s">
        <v>25</v>
      </c>
      <c r="B46" s="130" t="s">
        <v>54</v>
      </c>
      <c r="C46" s="131" t="s">
        <v>54</v>
      </c>
      <c r="D46" s="140" t="s">
        <v>55</v>
      </c>
      <c r="E46" s="132" t="s">
        <v>55</v>
      </c>
    </row>
    <row r="47" spans="1:5" ht="11.25" customHeight="1">
      <c r="A47" s="142" t="s">
        <v>30</v>
      </c>
      <c r="B47" s="133"/>
      <c r="C47" s="134"/>
      <c r="D47" s="97"/>
      <c r="E47" s="135"/>
    </row>
    <row r="48" spans="1:5" ht="11.25" customHeight="1">
      <c r="A48" s="57" t="s">
        <v>32</v>
      </c>
      <c r="B48" s="124"/>
      <c r="C48" s="125"/>
      <c r="D48" s="84"/>
      <c r="E48" s="126"/>
    </row>
    <row r="49" spans="1:5" ht="11.25" customHeight="1">
      <c r="A49" s="143" t="s">
        <v>34</v>
      </c>
      <c r="B49" s="136"/>
      <c r="C49" s="137"/>
      <c r="D49" s="90"/>
      <c r="E49" s="138"/>
    </row>
    <row r="50" spans="1:5" ht="11.25" customHeight="1">
      <c r="A50" s="142" t="s">
        <v>36</v>
      </c>
      <c r="B50" s="133"/>
      <c r="C50" s="134"/>
      <c r="D50" s="97"/>
      <c r="E50" s="135"/>
    </row>
    <row r="51" spans="1:5" ht="11.25" customHeight="1">
      <c r="A51" s="57" t="s">
        <v>23</v>
      </c>
      <c r="B51" s="124"/>
      <c r="C51" s="125"/>
      <c r="D51" s="84"/>
      <c r="E51" s="126"/>
    </row>
    <row r="52" spans="1:5" ht="11.25" customHeight="1">
      <c r="A52" s="57" t="s">
        <v>24</v>
      </c>
      <c r="B52" s="124"/>
      <c r="C52" s="125"/>
      <c r="D52" s="84"/>
      <c r="E52" s="126"/>
    </row>
    <row r="53" spans="1:5" ht="11.25" customHeight="1">
      <c r="A53" s="57" t="s">
        <v>26</v>
      </c>
      <c r="B53" s="124"/>
      <c r="C53" s="125"/>
      <c r="D53" s="84"/>
      <c r="E53" s="126"/>
    </row>
    <row r="54" spans="1:5" ht="11.25" customHeight="1">
      <c r="A54" s="57" t="s">
        <v>27</v>
      </c>
      <c r="B54" s="124"/>
      <c r="C54" s="125"/>
      <c r="D54" s="84"/>
      <c r="E54" s="126"/>
    </row>
    <row r="55" spans="1:5" ht="11.25" customHeight="1">
      <c r="A55" s="57" t="s">
        <v>28</v>
      </c>
      <c r="B55" s="124"/>
      <c r="C55" s="125"/>
      <c r="D55" s="84"/>
      <c r="E55" s="126"/>
    </row>
    <row r="56" spans="1:5" ht="11.25" customHeight="1">
      <c r="A56" s="57" t="s">
        <v>29</v>
      </c>
      <c r="B56" s="124"/>
      <c r="C56" s="125"/>
      <c r="D56" s="84"/>
      <c r="E56" s="126"/>
    </row>
    <row r="57" spans="1:5" ht="11.25" customHeight="1">
      <c r="A57" s="57" t="s">
        <v>31</v>
      </c>
      <c r="B57" s="124"/>
      <c r="C57" s="125"/>
      <c r="D57" s="84"/>
      <c r="E57" s="126"/>
    </row>
    <row r="58" spans="1:5" ht="11.25" customHeight="1">
      <c r="A58" s="57" t="s">
        <v>33</v>
      </c>
      <c r="B58" s="124"/>
      <c r="C58" s="125"/>
      <c r="D58" s="84"/>
      <c r="E58" s="126"/>
    </row>
    <row r="59" spans="1:5" ht="11.25" customHeight="1">
      <c r="A59" s="57" t="s">
        <v>35</v>
      </c>
      <c r="B59" s="124"/>
      <c r="C59" s="125"/>
      <c r="D59" s="84"/>
      <c r="E59" s="126"/>
    </row>
    <row r="60" spans="1:5" ht="11.25" customHeight="1">
      <c r="A60" s="57" t="s">
        <v>37</v>
      </c>
      <c r="B60" s="124"/>
      <c r="C60" s="125"/>
      <c r="D60" s="84"/>
      <c r="E60" s="126"/>
    </row>
    <row r="61" spans="1:5" ht="11.25" customHeight="1">
      <c r="A61" s="57" t="s">
        <v>38</v>
      </c>
      <c r="B61" s="124"/>
      <c r="C61" s="125"/>
      <c r="D61" s="84"/>
      <c r="E61" s="126"/>
    </row>
    <row r="62" spans="1:5" ht="11.25" customHeight="1">
      <c r="A62" s="57" t="s">
        <v>39</v>
      </c>
      <c r="B62" s="124"/>
      <c r="C62" s="125"/>
      <c r="D62" s="84"/>
      <c r="E62" s="126"/>
    </row>
    <row r="63" spans="1:5" ht="11.25" customHeight="1">
      <c r="A63" s="142" t="s">
        <v>40</v>
      </c>
      <c r="B63" s="144"/>
      <c r="C63" s="145"/>
      <c r="D63" s="146"/>
      <c r="E63" s="152"/>
    </row>
    <row r="64" spans="1:5" ht="11.25" customHeight="1">
      <c r="A64" s="57" t="s">
        <v>41</v>
      </c>
      <c r="B64" s="127"/>
      <c r="C64" s="128"/>
      <c r="D64" s="141"/>
      <c r="E64" s="129"/>
    </row>
    <row r="65" spans="1:5" ht="11.25" customHeight="1">
      <c r="A65" s="143" t="s">
        <v>67</v>
      </c>
      <c r="B65" s="147"/>
      <c r="C65" s="148"/>
      <c r="D65" s="149"/>
      <c r="E65" s="153"/>
    </row>
    <row r="66" spans="1:5" ht="11.25" customHeight="1">
      <c r="A66" s="142" t="s">
        <v>46</v>
      </c>
      <c r="B66" s="380"/>
      <c r="C66" s="383"/>
      <c r="D66" s="386"/>
      <c r="E66" s="389"/>
    </row>
    <row r="67" spans="1:5" ht="11.25" customHeight="1">
      <c r="A67" s="57"/>
      <c r="B67" s="381"/>
      <c r="C67" s="384"/>
      <c r="D67" s="387"/>
      <c r="E67" s="390"/>
    </row>
    <row r="68" spans="1:5" ht="11.25" customHeight="1">
      <c r="A68" s="58"/>
      <c r="B68" s="381"/>
      <c r="C68" s="384"/>
      <c r="D68" s="387"/>
      <c r="E68" s="390"/>
    </row>
    <row r="69" spans="1:5" ht="11.25" customHeight="1">
      <c r="A69" s="150"/>
      <c r="B69" s="382"/>
      <c r="C69" s="385"/>
      <c r="D69" s="388"/>
      <c r="E69" s="391"/>
    </row>
    <row r="70" spans="1:5" ht="11.25" customHeight="1">
      <c r="A70" s="142" t="s">
        <v>65</v>
      </c>
      <c r="B70" s="380"/>
      <c r="C70" s="383"/>
      <c r="D70" s="386"/>
      <c r="E70" s="389"/>
    </row>
    <row r="71" spans="1:5" ht="11.25" customHeight="1">
      <c r="A71" s="57"/>
      <c r="B71" s="381"/>
      <c r="C71" s="384"/>
      <c r="D71" s="387"/>
      <c r="E71" s="390"/>
    </row>
    <row r="72" spans="1:5" ht="11.25" customHeight="1">
      <c r="A72" s="58"/>
      <c r="B72" s="381"/>
      <c r="C72" s="384"/>
      <c r="D72" s="387"/>
      <c r="E72" s="390"/>
    </row>
    <row r="73" spans="1:5" ht="11.25" customHeight="1">
      <c r="A73" s="150"/>
      <c r="B73" s="382"/>
      <c r="C73" s="385"/>
      <c r="D73" s="388"/>
      <c r="E73" s="391"/>
    </row>
    <row r="74" spans="1:5" ht="11.25" customHeight="1">
      <c r="A74" s="57" t="s">
        <v>66</v>
      </c>
      <c r="B74" s="371"/>
      <c r="C74" s="372"/>
      <c r="D74" s="371"/>
      <c r="E74" s="377"/>
    </row>
    <row r="75" spans="1:5" ht="11.25" customHeight="1">
      <c r="A75" s="58"/>
      <c r="B75" s="373"/>
      <c r="C75" s="374"/>
      <c r="D75" s="373"/>
      <c r="E75" s="378"/>
    </row>
    <row r="76" spans="1:5" ht="11.25" customHeight="1">
      <c r="A76" s="58"/>
      <c r="B76" s="373"/>
      <c r="C76" s="374"/>
      <c r="D76" s="373"/>
      <c r="E76" s="378"/>
    </row>
    <row r="77" spans="1:5" ht="11.25" customHeight="1">
      <c r="A77" s="58"/>
      <c r="B77" s="373"/>
      <c r="C77" s="374"/>
      <c r="D77" s="373"/>
      <c r="E77" s="378"/>
    </row>
    <row r="78" spans="1:5" ht="11.25" customHeight="1">
      <c r="A78" s="58"/>
      <c r="B78" s="373"/>
      <c r="C78" s="374"/>
      <c r="D78" s="373"/>
      <c r="E78" s="378"/>
    </row>
    <row r="79" spans="1:5" s="4" customFormat="1" ht="11.25" customHeight="1" thickBot="1">
      <c r="A79" s="154"/>
      <c r="B79" s="375"/>
      <c r="C79" s="376"/>
      <c r="D79" s="375"/>
      <c r="E79" s="379"/>
    </row>
    <row r="80" spans="1:5" ht="12.75">
      <c r="A80" s="65" t="str">
        <f>'Survey Field Checklist'!A110</f>
        <v>An Inspection Contractor Company Name</v>
      </c>
      <c r="B80" s="41"/>
      <c r="C80" s="41"/>
      <c r="D80" s="41"/>
      <c r="E80" s="49"/>
    </row>
    <row r="81" spans="1:5" ht="12.75">
      <c r="A81" s="66" t="str">
        <f>'Survey Field Checklist'!A111</f>
        <v>123 St.</v>
      </c>
      <c r="B81" s="42"/>
      <c r="C81" s="43"/>
      <c r="D81" s="43"/>
      <c r="E81" s="50"/>
    </row>
    <row r="82" spans="1:5" ht="12.75">
      <c r="A82" s="66" t="str">
        <f>'Survey Field Checklist'!A112</f>
        <v>Somewhere, BC, V1V 1V1</v>
      </c>
      <c r="B82" s="42"/>
      <c r="C82" s="44"/>
      <c r="D82" s="44"/>
      <c r="E82" s="51"/>
    </row>
    <row r="83" spans="1:5" ht="12.75">
      <c r="A83" s="66" t="str">
        <f>'Survey Field Checklist'!A113</f>
        <v>250-555-5555</v>
      </c>
      <c r="B83" s="42"/>
      <c r="C83" s="44"/>
      <c r="D83" s="44"/>
      <c r="E83" s="51"/>
    </row>
    <row r="84" spans="1:5" ht="12.75">
      <c r="A84" s="66" t="str">
        <f>'Survey Field Checklist'!A114</f>
        <v>inspectioncontractor@telus.net</v>
      </c>
      <c r="B84" s="42"/>
      <c r="C84" s="44"/>
      <c r="D84" s="44"/>
      <c r="E84" s="51"/>
    </row>
    <row r="85" spans="1:5" ht="12.75">
      <c r="A85" s="45"/>
      <c r="B85" s="46"/>
      <c r="C85" s="46"/>
      <c r="D85" s="46"/>
      <c r="E85" s="52"/>
    </row>
    <row r="86" spans="1:5" ht="13.5" thickBot="1">
      <c r="A86" s="77"/>
      <c r="B86" s="15"/>
      <c r="C86" s="3"/>
      <c r="D86" s="3"/>
      <c r="E86" s="52"/>
    </row>
    <row r="87" spans="1:5" ht="13.5" thickBot="1">
      <c r="A87" s="47" t="s">
        <v>70</v>
      </c>
      <c r="B87" s="48"/>
      <c r="C87" s="48"/>
      <c r="D87" s="48"/>
      <c r="E87" s="53"/>
    </row>
  </sheetData>
  <mergeCells count="27">
    <mergeCell ref="B36:B39"/>
    <mergeCell ref="C36:C39"/>
    <mergeCell ref="D36:D39"/>
    <mergeCell ref="E36:E39"/>
    <mergeCell ref="A2:E2"/>
    <mergeCell ref="A3:E3"/>
    <mergeCell ref="A4:E4"/>
    <mergeCell ref="B5:C5"/>
    <mergeCell ref="B6:C6"/>
    <mergeCell ref="B7:C7"/>
    <mergeCell ref="B8:C8"/>
    <mergeCell ref="B32:B35"/>
    <mergeCell ref="C32:C35"/>
    <mergeCell ref="D32:D35"/>
    <mergeCell ref="E32:E35"/>
    <mergeCell ref="B40:C45"/>
    <mergeCell ref="D40:E45"/>
    <mergeCell ref="B66:B69"/>
    <mergeCell ref="C66:C69"/>
    <mergeCell ref="D66:D69"/>
    <mergeCell ref="E66:E69"/>
    <mergeCell ref="B70:B73"/>
    <mergeCell ref="C70:C73"/>
    <mergeCell ref="D70:D73"/>
    <mergeCell ref="E70:E73"/>
    <mergeCell ref="B74:C79"/>
    <mergeCell ref="D74:E79"/>
  </mergeCells>
  <pageMargins left="0.75" right="0.75" top="1" bottom="1" header="0.5" footer="0.5"/>
  <pageSetup paperSize="5" scale="73" orientation="portrait" horizontalDpi="300" verticalDpi="300" r:id="rId1"/>
  <headerFooter alignWithMargins="0"/>
  <drawing r:id="rId2"/>
  <legacyDrawing r:id="rId3"/>
  <oleObjects>
    <oleObject shapeId="32769" r:id="rId4"/>
  </oleObjects>
</worksheet>
</file>

<file path=xl/worksheets/sheet7.xml><?xml version="1.0" encoding="utf-8"?>
<worksheet xmlns="http://schemas.openxmlformats.org/spreadsheetml/2006/main" xmlns:r="http://schemas.openxmlformats.org/officeDocument/2006/relationships">
  <sheetPr>
    <pageSetUpPr fitToPage="1"/>
  </sheetPr>
  <dimension ref="A1:E121"/>
  <sheetViews>
    <sheetView zoomScale="120" zoomScaleNormal="120" workbookViewId="0"/>
  </sheetViews>
  <sheetFormatPr defaultRowHeight="11.25"/>
  <cols>
    <col min="1" max="5" width="24.7109375" style="2" customWidth="1"/>
    <col min="6" max="16384" width="9.140625" style="2"/>
  </cols>
  <sheetData>
    <row r="1" spans="1:5" ht="12.75">
      <c r="A1" s="6" t="s">
        <v>71</v>
      </c>
      <c r="B1" s="71"/>
      <c r="C1" s="71"/>
      <c r="D1" s="71"/>
      <c r="E1" s="151" t="s">
        <v>97</v>
      </c>
    </row>
    <row r="2" spans="1:5" s="79" customFormat="1" ht="15" customHeight="1">
      <c r="A2" s="366" t="s">
        <v>61</v>
      </c>
      <c r="B2" s="349"/>
      <c r="C2" s="349"/>
      <c r="D2" s="349"/>
      <c r="E2" s="367"/>
    </row>
    <row r="3" spans="1:5" s="79" customFormat="1" ht="15" customHeight="1">
      <c r="A3" s="368" t="s">
        <v>100</v>
      </c>
      <c r="B3" s="351"/>
      <c r="C3" s="351"/>
      <c r="D3" s="351"/>
      <c r="E3" s="369"/>
    </row>
    <row r="4" spans="1:5" s="79" customFormat="1" ht="15" customHeight="1">
      <c r="A4" s="366" t="s">
        <v>101</v>
      </c>
      <c r="B4" s="349"/>
      <c r="C4" s="349"/>
      <c r="D4" s="349"/>
      <c r="E4" s="367"/>
    </row>
    <row r="5" spans="1:5" s="80" customFormat="1" ht="12.75">
      <c r="A5" s="59" t="s">
        <v>60</v>
      </c>
      <c r="B5" s="370" t="e">
        <f>'Survey Field Checklist'!#REF!</f>
        <v>#REF!</v>
      </c>
      <c r="C5" s="363"/>
      <c r="D5" s="187" t="s">
        <v>15</v>
      </c>
      <c r="E5" s="39" t="e">
        <f>'Survey Field Checklist'!#REF!</f>
        <v>#REF!</v>
      </c>
    </row>
    <row r="6" spans="1:5" s="80" customFormat="1" ht="12.75">
      <c r="A6" s="59" t="s">
        <v>57</v>
      </c>
      <c r="B6" s="370" t="e">
        <f>'Survey Field Checklist'!#REF!</f>
        <v>#REF!</v>
      </c>
      <c r="C6" s="363"/>
      <c r="D6" s="36" t="s">
        <v>16</v>
      </c>
      <c r="E6" s="60" t="str">
        <f>'Survey Field Checklist'!E6</f>
        <v>1111001-1</v>
      </c>
    </row>
    <row r="7" spans="1:5" s="80" customFormat="1" ht="12.75">
      <c r="A7" s="59" t="s">
        <v>17</v>
      </c>
      <c r="B7" s="363" t="str">
        <f>'Survey Field Checklist'!C7</f>
        <v>ABC Forestry Consulting</v>
      </c>
      <c r="C7" s="363"/>
      <c r="D7" s="36" t="s">
        <v>62</v>
      </c>
      <c r="E7" s="194" t="str">
        <f>'Survey Field Checklist'!E7</f>
        <v>09/10/07</v>
      </c>
    </row>
    <row r="8" spans="1:5" s="80" customFormat="1" ht="12.75">
      <c r="A8" s="59"/>
      <c r="B8" s="363"/>
      <c r="C8" s="363"/>
      <c r="D8" s="36" t="s">
        <v>63</v>
      </c>
      <c r="E8" s="194" t="str">
        <f>'Survey Field Checklist'!E8</f>
        <v>09/10/08</v>
      </c>
    </row>
    <row r="9" spans="1:5" s="80" customFormat="1" ht="12.75">
      <c r="A9" s="59" t="s">
        <v>58</v>
      </c>
      <c r="B9" s="38" t="str">
        <f>'Survey Field Checklist'!C9</f>
        <v>Doug Fir</v>
      </c>
      <c r="C9" s="46"/>
      <c r="D9" s="36" t="s">
        <v>18</v>
      </c>
      <c r="E9" s="40">
        <f>'Survey Field Checklist'!E10</f>
        <v>0</v>
      </c>
    </row>
    <row r="10" spans="1:5" ht="13.5" thickBot="1">
      <c r="A10" s="59"/>
      <c r="B10" s="37"/>
      <c r="C10" s="46"/>
      <c r="D10" s="3"/>
      <c r="E10" s="40"/>
    </row>
    <row r="11" spans="1:5" ht="11.25" customHeight="1" thickBot="1">
      <c r="A11" s="54" t="s">
        <v>51</v>
      </c>
      <c r="B11" s="10" t="s">
        <v>64</v>
      </c>
      <c r="C11" s="11" t="s">
        <v>56</v>
      </c>
      <c r="D11" s="139" t="s">
        <v>64</v>
      </c>
      <c r="E11" s="55" t="s">
        <v>56</v>
      </c>
    </row>
    <row r="12" spans="1:5" ht="11.25" customHeight="1">
      <c r="A12" s="56" t="s">
        <v>25</v>
      </c>
      <c r="B12" s="130" t="s">
        <v>52</v>
      </c>
      <c r="C12" s="131" t="s">
        <v>52</v>
      </c>
      <c r="D12" s="140" t="s">
        <v>53</v>
      </c>
      <c r="E12" s="132" t="s">
        <v>53</v>
      </c>
    </row>
    <row r="13" spans="1:5" ht="11.25" customHeight="1">
      <c r="A13" s="142" t="s">
        <v>30</v>
      </c>
      <c r="B13" s="133"/>
      <c r="C13" s="134"/>
      <c r="D13" s="97"/>
      <c r="E13" s="135"/>
    </row>
    <row r="14" spans="1:5" ht="11.25" customHeight="1">
      <c r="A14" s="57" t="s">
        <v>32</v>
      </c>
      <c r="B14" s="124"/>
      <c r="C14" s="125"/>
      <c r="D14" s="84"/>
      <c r="E14" s="126"/>
    </row>
    <row r="15" spans="1:5" ht="11.25" customHeight="1">
      <c r="A15" s="143" t="s">
        <v>34</v>
      </c>
      <c r="B15" s="136"/>
      <c r="C15" s="137"/>
      <c r="D15" s="90"/>
      <c r="E15" s="138"/>
    </row>
    <row r="16" spans="1:5" ht="11.25" customHeight="1">
      <c r="A16" s="142" t="s">
        <v>36</v>
      </c>
      <c r="B16" s="133"/>
      <c r="C16" s="134"/>
      <c r="D16" s="97"/>
      <c r="E16" s="135"/>
    </row>
    <row r="17" spans="1:5" ht="11.25" customHeight="1">
      <c r="A17" s="57" t="s">
        <v>23</v>
      </c>
      <c r="B17" s="124"/>
      <c r="C17" s="125"/>
      <c r="D17" s="84"/>
      <c r="E17" s="126"/>
    </row>
    <row r="18" spans="1:5" ht="11.25" customHeight="1">
      <c r="A18" s="57" t="s">
        <v>24</v>
      </c>
      <c r="B18" s="124"/>
      <c r="C18" s="125"/>
      <c r="D18" s="84"/>
      <c r="E18" s="126"/>
    </row>
    <row r="19" spans="1:5" ht="11.25" customHeight="1">
      <c r="A19" s="57" t="s">
        <v>26</v>
      </c>
      <c r="B19" s="124"/>
      <c r="C19" s="125"/>
      <c r="D19" s="84"/>
      <c r="E19" s="126"/>
    </row>
    <row r="20" spans="1:5" ht="11.25" customHeight="1">
      <c r="A20" s="57" t="s">
        <v>27</v>
      </c>
      <c r="B20" s="124"/>
      <c r="C20" s="125"/>
      <c r="D20" s="84"/>
      <c r="E20" s="126"/>
    </row>
    <row r="21" spans="1:5" ht="11.25" customHeight="1">
      <c r="A21" s="57" t="s">
        <v>28</v>
      </c>
      <c r="B21" s="124"/>
      <c r="C21" s="125"/>
      <c r="D21" s="84"/>
      <c r="E21" s="126"/>
    </row>
    <row r="22" spans="1:5" ht="11.25" customHeight="1">
      <c r="A22" s="57" t="s">
        <v>29</v>
      </c>
      <c r="B22" s="124"/>
      <c r="C22" s="125"/>
      <c r="D22" s="84"/>
      <c r="E22" s="126"/>
    </row>
    <row r="23" spans="1:5" ht="11.25" customHeight="1">
      <c r="A23" s="57" t="s">
        <v>31</v>
      </c>
      <c r="B23" s="124"/>
      <c r="C23" s="125"/>
      <c r="D23" s="84"/>
      <c r="E23" s="126"/>
    </row>
    <row r="24" spans="1:5" ht="11.25" customHeight="1">
      <c r="A24" s="57" t="s">
        <v>33</v>
      </c>
      <c r="B24" s="124"/>
      <c r="C24" s="125"/>
      <c r="D24" s="84"/>
      <c r="E24" s="126"/>
    </row>
    <row r="25" spans="1:5" ht="11.25" customHeight="1">
      <c r="A25" s="57" t="s">
        <v>35</v>
      </c>
      <c r="B25" s="124"/>
      <c r="C25" s="125"/>
      <c r="D25" s="84"/>
      <c r="E25" s="126"/>
    </row>
    <row r="26" spans="1:5" ht="11.25" customHeight="1">
      <c r="A26" s="57" t="s">
        <v>37</v>
      </c>
      <c r="B26" s="124"/>
      <c r="C26" s="125"/>
      <c r="D26" s="84"/>
      <c r="E26" s="126"/>
    </row>
    <row r="27" spans="1:5" ht="11.25" customHeight="1">
      <c r="A27" s="57" t="s">
        <v>38</v>
      </c>
      <c r="B27" s="124"/>
      <c r="C27" s="125"/>
      <c r="D27" s="84"/>
      <c r="E27" s="126"/>
    </row>
    <row r="28" spans="1:5" ht="11.25" customHeight="1">
      <c r="A28" s="57" t="s">
        <v>39</v>
      </c>
      <c r="B28" s="124"/>
      <c r="C28" s="125"/>
      <c r="D28" s="84"/>
      <c r="E28" s="126"/>
    </row>
    <row r="29" spans="1:5" ht="11.25" customHeight="1">
      <c r="A29" s="142" t="s">
        <v>40</v>
      </c>
      <c r="B29" s="144"/>
      <c r="C29" s="145"/>
      <c r="D29" s="146"/>
      <c r="E29" s="152"/>
    </row>
    <row r="30" spans="1:5" ht="11.25" customHeight="1">
      <c r="A30" s="57" t="s">
        <v>41</v>
      </c>
      <c r="B30" s="127"/>
      <c r="C30" s="128"/>
      <c r="D30" s="141"/>
      <c r="E30" s="129"/>
    </row>
    <row r="31" spans="1:5" ht="11.25" customHeight="1">
      <c r="A31" s="143" t="s">
        <v>67</v>
      </c>
      <c r="B31" s="147"/>
      <c r="C31" s="148"/>
      <c r="D31" s="149"/>
      <c r="E31" s="153"/>
    </row>
    <row r="32" spans="1:5" ht="11.25" customHeight="1">
      <c r="A32" s="142" t="s">
        <v>46</v>
      </c>
      <c r="B32" s="380"/>
      <c r="C32" s="383"/>
      <c r="D32" s="386"/>
      <c r="E32" s="389"/>
    </row>
    <row r="33" spans="1:5" ht="11.25" customHeight="1">
      <c r="A33" s="57"/>
      <c r="B33" s="381"/>
      <c r="C33" s="384"/>
      <c r="D33" s="387"/>
      <c r="E33" s="390"/>
    </row>
    <row r="34" spans="1:5" ht="11.25" customHeight="1">
      <c r="A34" s="58"/>
      <c r="B34" s="381"/>
      <c r="C34" s="384"/>
      <c r="D34" s="387"/>
      <c r="E34" s="390"/>
    </row>
    <row r="35" spans="1:5" ht="11.25" customHeight="1">
      <c r="A35" s="150"/>
      <c r="B35" s="382"/>
      <c r="C35" s="385"/>
      <c r="D35" s="388"/>
      <c r="E35" s="391"/>
    </row>
    <row r="36" spans="1:5" ht="11.25" customHeight="1">
      <c r="A36" s="142" t="s">
        <v>65</v>
      </c>
      <c r="B36" s="380"/>
      <c r="C36" s="383"/>
      <c r="D36" s="386"/>
      <c r="E36" s="389"/>
    </row>
    <row r="37" spans="1:5" ht="11.25" customHeight="1">
      <c r="A37" s="57"/>
      <c r="B37" s="381"/>
      <c r="C37" s="384"/>
      <c r="D37" s="387"/>
      <c r="E37" s="390"/>
    </row>
    <row r="38" spans="1:5" ht="11.25" customHeight="1">
      <c r="A38" s="58"/>
      <c r="B38" s="381"/>
      <c r="C38" s="384"/>
      <c r="D38" s="387"/>
      <c r="E38" s="390"/>
    </row>
    <row r="39" spans="1:5" ht="11.25" customHeight="1">
      <c r="A39" s="150"/>
      <c r="B39" s="382"/>
      <c r="C39" s="385"/>
      <c r="D39" s="388"/>
      <c r="E39" s="391"/>
    </row>
    <row r="40" spans="1:5" ht="11.25" customHeight="1">
      <c r="A40" s="57" t="s">
        <v>66</v>
      </c>
      <c r="B40" s="371"/>
      <c r="C40" s="372"/>
      <c r="D40" s="371"/>
      <c r="E40" s="377"/>
    </row>
    <row r="41" spans="1:5" ht="11.25" customHeight="1">
      <c r="A41" s="58"/>
      <c r="B41" s="373"/>
      <c r="C41" s="374"/>
      <c r="D41" s="373"/>
      <c r="E41" s="378"/>
    </row>
    <row r="42" spans="1:5" ht="11.25" customHeight="1">
      <c r="A42" s="58"/>
      <c r="B42" s="373"/>
      <c r="C42" s="374"/>
      <c r="D42" s="373"/>
      <c r="E42" s="378"/>
    </row>
    <row r="43" spans="1:5" ht="11.25" customHeight="1">
      <c r="A43" s="58"/>
      <c r="B43" s="373"/>
      <c r="C43" s="374"/>
      <c r="D43" s="373"/>
      <c r="E43" s="378"/>
    </row>
    <row r="44" spans="1:5" ht="11.25" customHeight="1">
      <c r="A44" s="58"/>
      <c r="B44" s="373"/>
      <c r="C44" s="374"/>
      <c r="D44" s="373"/>
      <c r="E44" s="378"/>
    </row>
    <row r="45" spans="1:5" s="4" customFormat="1" ht="11.25" customHeight="1" thickBot="1">
      <c r="A45" s="154"/>
      <c r="B45" s="375"/>
      <c r="C45" s="376"/>
      <c r="D45" s="375"/>
      <c r="E45" s="379"/>
    </row>
    <row r="46" spans="1:5" ht="11.25" customHeight="1">
      <c r="A46" s="56" t="s">
        <v>25</v>
      </c>
      <c r="B46" s="130" t="s">
        <v>54</v>
      </c>
      <c r="C46" s="131" t="s">
        <v>54</v>
      </c>
      <c r="D46" s="140" t="s">
        <v>55</v>
      </c>
      <c r="E46" s="132" t="s">
        <v>55</v>
      </c>
    </row>
    <row r="47" spans="1:5" ht="11.25" customHeight="1">
      <c r="A47" s="142" t="s">
        <v>30</v>
      </c>
      <c r="B47" s="133"/>
      <c r="C47" s="134"/>
      <c r="D47" s="97"/>
      <c r="E47" s="135"/>
    </row>
    <row r="48" spans="1:5" ht="11.25" customHeight="1">
      <c r="A48" s="57" t="s">
        <v>32</v>
      </c>
      <c r="B48" s="124"/>
      <c r="C48" s="125"/>
      <c r="D48" s="84"/>
      <c r="E48" s="126"/>
    </row>
    <row r="49" spans="1:5" ht="11.25" customHeight="1">
      <c r="A49" s="143" t="s">
        <v>34</v>
      </c>
      <c r="B49" s="136"/>
      <c r="C49" s="137"/>
      <c r="D49" s="90"/>
      <c r="E49" s="138"/>
    </row>
    <row r="50" spans="1:5" ht="11.25" customHeight="1">
      <c r="A50" s="142" t="s">
        <v>36</v>
      </c>
      <c r="B50" s="133"/>
      <c r="C50" s="134"/>
      <c r="D50" s="97"/>
      <c r="E50" s="135"/>
    </row>
    <row r="51" spans="1:5" ht="11.25" customHeight="1">
      <c r="A51" s="57" t="s">
        <v>23</v>
      </c>
      <c r="B51" s="124"/>
      <c r="C51" s="125"/>
      <c r="D51" s="84"/>
      <c r="E51" s="126"/>
    </row>
    <row r="52" spans="1:5" ht="11.25" customHeight="1">
      <c r="A52" s="57" t="s">
        <v>24</v>
      </c>
      <c r="B52" s="124"/>
      <c r="C52" s="125"/>
      <c r="D52" s="84"/>
      <c r="E52" s="126"/>
    </row>
    <row r="53" spans="1:5" ht="11.25" customHeight="1">
      <c r="A53" s="57" t="s">
        <v>26</v>
      </c>
      <c r="B53" s="124"/>
      <c r="C53" s="125"/>
      <c r="D53" s="84"/>
      <c r="E53" s="126"/>
    </row>
    <row r="54" spans="1:5" ht="11.25" customHeight="1">
      <c r="A54" s="57" t="s">
        <v>27</v>
      </c>
      <c r="B54" s="124"/>
      <c r="C54" s="125"/>
      <c r="D54" s="84"/>
      <c r="E54" s="126"/>
    </row>
    <row r="55" spans="1:5" ht="11.25" customHeight="1">
      <c r="A55" s="57" t="s">
        <v>28</v>
      </c>
      <c r="B55" s="124"/>
      <c r="C55" s="125"/>
      <c r="D55" s="84"/>
      <c r="E55" s="126"/>
    </row>
    <row r="56" spans="1:5" ht="11.25" customHeight="1">
      <c r="A56" s="57" t="s">
        <v>29</v>
      </c>
      <c r="B56" s="124"/>
      <c r="C56" s="125"/>
      <c r="D56" s="84"/>
      <c r="E56" s="126"/>
    </row>
    <row r="57" spans="1:5" ht="11.25" customHeight="1">
      <c r="A57" s="57" t="s">
        <v>31</v>
      </c>
      <c r="B57" s="124"/>
      <c r="C57" s="125"/>
      <c r="D57" s="84"/>
      <c r="E57" s="126"/>
    </row>
    <row r="58" spans="1:5" ht="11.25" customHeight="1">
      <c r="A58" s="57" t="s">
        <v>33</v>
      </c>
      <c r="B58" s="124"/>
      <c r="C58" s="125"/>
      <c r="D58" s="84"/>
      <c r="E58" s="126"/>
    </row>
    <row r="59" spans="1:5" ht="11.25" customHeight="1">
      <c r="A59" s="57" t="s">
        <v>35</v>
      </c>
      <c r="B59" s="124"/>
      <c r="C59" s="125"/>
      <c r="D59" s="84"/>
      <c r="E59" s="126"/>
    </row>
    <row r="60" spans="1:5" ht="11.25" customHeight="1">
      <c r="A60" s="57" t="s">
        <v>37</v>
      </c>
      <c r="B60" s="124"/>
      <c r="C60" s="125"/>
      <c r="D60" s="84"/>
      <c r="E60" s="126"/>
    </row>
    <row r="61" spans="1:5" ht="11.25" customHeight="1">
      <c r="A61" s="57" t="s">
        <v>38</v>
      </c>
      <c r="B61" s="124"/>
      <c r="C61" s="125"/>
      <c r="D61" s="84"/>
      <c r="E61" s="126"/>
    </row>
    <row r="62" spans="1:5" ht="11.25" customHeight="1">
      <c r="A62" s="57" t="s">
        <v>39</v>
      </c>
      <c r="B62" s="124"/>
      <c r="C62" s="125"/>
      <c r="D62" s="84"/>
      <c r="E62" s="126"/>
    </row>
    <row r="63" spans="1:5" ht="11.25" customHeight="1">
      <c r="A63" s="142" t="s">
        <v>40</v>
      </c>
      <c r="B63" s="144"/>
      <c r="C63" s="145"/>
      <c r="D63" s="146"/>
      <c r="E63" s="152"/>
    </row>
    <row r="64" spans="1:5" ht="11.25" customHeight="1">
      <c r="A64" s="57" t="s">
        <v>41</v>
      </c>
      <c r="B64" s="127"/>
      <c r="C64" s="128"/>
      <c r="D64" s="141"/>
      <c r="E64" s="129"/>
    </row>
    <row r="65" spans="1:5" ht="11.25" customHeight="1">
      <c r="A65" s="143" t="s">
        <v>67</v>
      </c>
      <c r="B65" s="147"/>
      <c r="C65" s="148"/>
      <c r="D65" s="149"/>
      <c r="E65" s="153"/>
    </row>
    <row r="66" spans="1:5" ht="11.25" customHeight="1">
      <c r="A66" s="142" t="s">
        <v>46</v>
      </c>
      <c r="B66" s="380"/>
      <c r="C66" s="383"/>
      <c r="D66" s="386"/>
      <c r="E66" s="389"/>
    </row>
    <row r="67" spans="1:5" ht="11.25" customHeight="1">
      <c r="A67" s="57"/>
      <c r="B67" s="381"/>
      <c r="C67" s="384"/>
      <c r="D67" s="387"/>
      <c r="E67" s="390"/>
    </row>
    <row r="68" spans="1:5" ht="11.25" customHeight="1">
      <c r="A68" s="58"/>
      <c r="B68" s="381"/>
      <c r="C68" s="384"/>
      <c r="D68" s="387"/>
      <c r="E68" s="390"/>
    </row>
    <row r="69" spans="1:5" ht="11.25" customHeight="1">
      <c r="A69" s="150"/>
      <c r="B69" s="382"/>
      <c r="C69" s="385"/>
      <c r="D69" s="388"/>
      <c r="E69" s="391"/>
    </row>
    <row r="70" spans="1:5" ht="11.25" customHeight="1">
      <c r="A70" s="142" t="s">
        <v>65</v>
      </c>
      <c r="B70" s="380"/>
      <c r="C70" s="383"/>
      <c r="D70" s="386"/>
      <c r="E70" s="389"/>
    </row>
    <row r="71" spans="1:5" ht="11.25" customHeight="1">
      <c r="A71" s="57"/>
      <c r="B71" s="381"/>
      <c r="C71" s="384"/>
      <c r="D71" s="387"/>
      <c r="E71" s="390"/>
    </row>
    <row r="72" spans="1:5" ht="11.25" customHeight="1">
      <c r="A72" s="58"/>
      <c r="B72" s="381"/>
      <c r="C72" s="384"/>
      <c r="D72" s="387"/>
      <c r="E72" s="390"/>
    </row>
    <row r="73" spans="1:5" ht="11.25" customHeight="1">
      <c r="A73" s="150"/>
      <c r="B73" s="382"/>
      <c r="C73" s="385"/>
      <c r="D73" s="388"/>
      <c r="E73" s="391"/>
    </row>
    <row r="74" spans="1:5" ht="11.25" customHeight="1">
      <c r="A74" s="57" t="s">
        <v>66</v>
      </c>
      <c r="B74" s="371"/>
      <c r="C74" s="372"/>
      <c r="D74" s="371"/>
      <c r="E74" s="377"/>
    </row>
    <row r="75" spans="1:5" ht="11.25" customHeight="1">
      <c r="A75" s="58"/>
      <c r="B75" s="373"/>
      <c r="C75" s="374"/>
      <c r="D75" s="373"/>
      <c r="E75" s="378"/>
    </row>
    <row r="76" spans="1:5" ht="11.25" customHeight="1">
      <c r="A76" s="58"/>
      <c r="B76" s="373"/>
      <c r="C76" s="374"/>
      <c r="D76" s="373"/>
      <c r="E76" s="378"/>
    </row>
    <row r="77" spans="1:5" ht="11.25" customHeight="1">
      <c r="A77" s="58"/>
      <c r="B77" s="373"/>
      <c r="C77" s="374"/>
      <c r="D77" s="373"/>
      <c r="E77" s="378"/>
    </row>
    <row r="78" spans="1:5" ht="11.25" customHeight="1">
      <c r="A78" s="58"/>
      <c r="B78" s="373"/>
      <c r="C78" s="374"/>
      <c r="D78" s="373"/>
      <c r="E78" s="378"/>
    </row>
    <row r="79" spans="1:5" s="4" customFormat="1" ht="11.25" customHeight="1" thickBot="1">
      <c r="A79" s="154"/>
      <c r="B79" s="375"/>
      <c r="C79" s="376"/>
      <c r="D79" s="375"/>
      <c r="E79" s="379"/>
    </row>
    <row r="80" spans="1:5" ht="11.25" customHeight="1">
      <c r="A80" s="56" t="s">
        <v>25</v>
      </c>
      <c r="B80" s="130" t="s">
        <v>68</v>
      </c>
      <c r="C80" s="131" t="s">
        <v>68</v>
      </c>
      <c r="D80" s="140" t="s">
        <v>69</v>
      </c>
      <c r="E80" s="132" t="s">
        <v>69</v>
      </c>
    </row>
    <row r="81" spans="1:5" ht="11.25" customHeight="1">
      <c r="A81" s="142" t="s">
        <v>30</v>
      </c>
      <c r="B81" s="133"/>
      <c r="C81" s="134"/>
      <c r="D81" s="97"/>
      <c r="E81" s="135"/>
    </row>
    <row r="82" spans="1:5" ht="11.25" customHeight="1">
      <c r="A82" s="57" t="s">
        <v>32</v>
      </c>
      <c r="B82" s="124"/>
      <c r="C82" s="125"/>
      <c r="D82" s="84"/>
      <c r="E82" s="126"/>
    </row>
    <row r="83" spans="1:5" ht="11.25" customHeight="1">
      <c r="A83" s="143" t="s">
        <v>34</v>
      </c>
      <c r="B83" s="136"/>
      <c r="C83" s="137"/>
      <c r="D83" s="90"/>
      <c r="E83" s="138"/>
    </row>
    <row r="84" spans="1:5" ht="11.25" customHeight="1">
      <c r="A84" s="142" t="s">
        <v>36</v>
      </c>
      <c r="B84" s="133"/>
      <c r="C84" s="134"/>
      <c r="D84" s="97"/>
      <c r="E84" s="135"/>
    </row>
    <row r="85" spans="1:5" ht="11.25" customHeight="1">
      <c r="A85" s="57" t="s">
        <v>23</v>
      </c>
      <c r="B85" s="124"/>
      <c r="C85" s="125"/>
      <c r="D85" s="84"/>
      <c r="E85" s="126"/>
    </row>
    <row r="86" spans="1:5" ht="11.25" customHeight="1">
      <c r="A86" s="57" t="s">
        <v>24</v>
      </c>
      <c r="B86" s="124"/>
      <c r="C86" s="125"/>
      <c r="D86" s="84"/>
      <c r="E86" s="126"/>
    </row>
    <row r="87" spans="1:5" ht="11.25" customHeight="1">
      <c r="A87" s="57" t="s">
        <v>26</v>
      </c>
      <c r="B87" s="124"/>
      <c r="C87" s="125"/>
      <c r="D87" s="84"/>
      <c r="E87" s="126"/>
    </row>
    <row r="88" spans="1:5" ht="11.25" customHeight="1">
      <c r="A88" s="57" t="s">
        <v>27</v>
      </c>
      <c r="B88" s="124"/>
      <c r="C88" s="125"/>
      <c r="D88" s="84"/>
      <c r="E88" s="126"/>
    </row>
    <row r="89" spans="1:5" ht="11.25" customHeight="1">
      <c r="A89" s="57" t="s">
        <v>28</v>
      </c>
      <c r="B89" s="124"/>
      <c r="C89" s="125"/>
      <c r="D89" s="84"/>
      <c r="E89" s="126"/>
    </row>
    <row r="90" spans="1:5" ht="11.25" customHeight="1">
      <c r="A90" s="57" t="s">
        <v>29</v>
      </c>
      <c r="B90" s="124"/>
      <c r="C90" s="125"/>
      <c r="D90" s="84"/>
      <c r="E90" s="126"/>
    </row>
    <row r="91" spans="1:5" ht="11.25" customHeight="1">
      <c r="A91" s="57" t="s">
        <v>31</v>
      </c>
      <c r="B91" s="124"/>
      <c r="C91" s="125"/>
      <c r="D91" s="84"/>
      <c r="E91" s="126"/>
    </row>
    <row r="92" spans="1:5" ht="11.25" customHeight="1">
      <c r="A92" s="57" t="s">
        <v>33</v>
      </c>
      <c r="B92" s="124"/>
      <c r="C92" s="125"/>
      <c r="D92" s="84"/>
      <c r="E92" s="126"/>
    </row>
    <row r="93" spans="1:5" ht="11.25" customHeight="1">
      <c r="A93" s="57" t="s">
        <v>35</v>
      </c>
      <c r="B93" s="124"/>
      <c r="C93" s="125"/>
      <c r="D93" s="84"/>
      <c r="E93" s="126"/>
    </row>
    <row r="94" spans="1:5" ht="11.25" customHeight="1">
      <c r="A94" s="57" t="s">
        <v>37</v>
      </c>
      <c r="B94" s="124"/>
      <c r="C94" s="125"/>
      <c r="D94" s="84"/>
      <c r="E94" s="126"/>
    </row>
    <row r="95" spans="1:5" ht="11.25" customHeight="1">
      <c r="A95" s="57" t="s">
        <v>38</v>
      </c>
      <c r="B95" s="124"/>
      <c r="C95" s="125"/>
      <c r="D95" s="84"/>
      <c r="E95" s="126"/>
    </row>
    <row r="96" spans="1:5" ht="11.25" customHeight="1">
      <c r="A96" s="57" t="s">
        <v>39</v>
      </c>
      <c r="B96" s="124"/>
      <c r="C96" s="125"/>
      <c r="D96" s="84"/>
      <c r="E96" s="126"/>
    </row>
    <row r="97" spans="1:5" ht="11.25" customHeight="1">
      <c r="A97" s="142" t="s">
        <v>40</v>
      </c>
      <c r="B97" s="144"/>
      <c r="C97" s="145"/>
      <c r="D97" s="146"/>
      <c r="E97" s="152"/>
    </row>
    <row r="98" spans="1:5" ht="11.25" customHeight="1">
      <c r="A98" s="57" t="s">
        <v>41</v>
      </c>
      <c r="B98" s="127"/>
      <c r="C98" s="128"/>
      <c r="D98" s="141"/>
      <c r="E98" s="129"/>
    </row>
    <row r="99" spans="1:5" ht="11.25" customHeight="1">
      <c r="A99" s="143" t="s">
        <v>67</v>
      </c>
      <c r="B99" s="147"/>
      <c r="C99" s="148"/>
      <c r="D99" s="149"/>
      <c r="E99" s="153"/>
    </row>
    <row r="100" spans="1:5" ht="11.25" customHeight="1">
      <c r="A100" s="142" t="s">
        <v>46</v>
      </c>
      <c r="B100" s="380"/>
      <c r="C100" s="383"/>
      <c r="D100" s="386"/>
      <c r="E100" s="389"/>
    </row>
    <row r="101" spans="1:5" ht="11.25" customHeight="1">
      <c r="A101" s="57"/>
      <c r="B101" s="381"/>
      <c r="C101" s="384"/>
      <c r="D101" s="387"/>
      <c r="E101" s="390"/>
    </row>
    <row r="102" spans="1:5" ht="11.25" customHeight="1">
      <c r="A102" s="58"/>
      <c r="B102" s="381"/>
      <c r="C102" s="384"/>
      <c r="D102" s="387"/>
      <c r="E102" s="390"/>
    </row>
    <row r="103" spans="1:5" ht="11.25" customHeight="1">
      <c r="A103" s="150"/>
      <c r="B103" s="382"/>
      <c r="C103" s="385"/>
      <c r="D103" s="388"/>
      <c r="E103" s="391"/>
    </row>
    <row r="104" spans="1:5" ht="11.25" customHeight="1">
      <c r="A104" s="142" t="s">
        <v>65</v>
      </c>
      <c r="B104" s="380"/>
      <c r="C104" s="383"/>
      <c r="D104" s="386"/>
      <c r="E104" s="389"/>
    </row>
    <row r="105" spans="1:5" ht="11.25" customHeight="1">
      <c r="A105" s="57"/>
      <c r="B105" s="381"/>
      <c r="C105" s="384"/>
      <c r="D105" s="387"/>
      <c r="E105" s="390"/>
    </row>
    <row r="106" spans="1:5" ht="11.25" customHeight="1">
      <c r="A106" s="58"/>
      <c r="B106" s="381"/>
      <c r="C106" s="384"/>
      <c r="D106" s="387"/>
      <c r="E106" s="390"/>
    </row>
    <row r="107" spans="1:5" ht="11.25" customHeight="1">
      <c r="A107" s="150"/>
      <c r="B107" s="382"/>
      <c r="C107" s="385"/>
      <c r="D107" s="388"/>
      <c r="E107" s="391"/>
    </row>
    <row r="108" spans="1:5" ht="11.25" customHeight="1">
      <c r="A108" s="57" t="s">
        <v>66</v>
      </c>
      <c r="B108" s="371"/>
      <c r="C108" s="372"/>
      <c r="D108" s="371"/>
      <c r="E108" s="377"/>
    </row>
    <row r="109" spans="1:5" ht="11.25" customHeight="1">
      <c r="A109" s="58"/>
      <c r="B109" s="373"/>
      <c r="C109" s="374"/>
      <c r="D109" s="373"/>
      <c r="E109" s="378"/>
    </row>
    <row r="110" spans="1:5" ht="11.25" customHeight="1">
      <c r="A110" s="58"/>
      <c r="B110" s="373"/>
      <c r="C110" s="374"/>
      <c r="D110" s="373"/>
      <c r="E110" s="378"/>
    </row>
    <row r="111" spans="1:5" ht="11.25" customHeight="1">
      <c r="A111" s="58"/>
      <c r="B111" s="373"/>
      <c r="C111" s="374"/>
      <c r="D111" s="373"/>
      <c r="E111" s="378"/>
    </row>
    <row r="112" spans="1:5" ht="11.25" customHeight="1">
      <c r="A112" s="58"/>
      <c r="B112" s="373"/>
      <c r="C112" s="374"/>
      <c r="D112" s="373"/>
      <c r="E112" s="378"/>
    </row>
    <row r="113" spans="1:5" s="4" customFormat="1" ht="11.25" customHeight="1" thickBot="1">
      <c r="A113" s="154"/>
      <c r="B113" s="375"/>
      <c r="C113" s="376"/>
      <c r="D113" s="375"/>
      <c r="E113" s="379"/>
    </row>
    <row r="114" spans="1:5" ht="12.75">
      <c r="A114" s="65" t="str">
        <f>'Survey Field Checklist'!A110</f>
        <v>An Inspection Contractor Company Name</v>
      </c>
      <c r="B114" s="41"/>
      <c r="C114" s="41"/>
      <c r="D114" s="41"/>
      <c r="E114" s="49"/>
    </row>
    <row r="115" spans="1:5" ht="12.75">
      <c r="A115" s="66" t="str">
        <f>'Survey Field Checklist'!A111</f>
        <v>123 St.</v>
      </c>
      <c r="B115" s="42"/>
      <c r="C115" s="43"/>
      <c r="D115" s="43"/>
      <c r="E115" s="50"/>
    </row>
    <row r="116" spans="1:5" ht="12.75">
      <c r="A116" s="66" t="str">
        <f>'Survey Field Checklist'!A112</f>
        <v>Somewhere, BC, V1V 1V1</v>
      </c>
      <c r="B116" s="42"/>
      <c r="C116" s="44"/>
      <c r="D116" s="44"/>
      <c r="E116" s="51"/>
    </row>
    <row r="117" spans="1:5" ht="12.75">
      <c r="A117" s="66" t="str">
        <f>'Survey Field Checklist'!A113</f>
        <v>250-555-5555</v>
      </c>
      <c r="B117" s="42"/>
      <c r="C117" s="44"/>
      <c r="D117" s="44"/>
      <c r="E117" s="51"/>
    </row>
    <row r="118" spans="1:5" ht="12.75">
      <c r="A118" s="66" t="str">
        <f>'Survey Field Checklist'!A114</f>
        <v>inspectioncontractor@telus.net</v>
      </c>
      <c r="B118" s="42"/>
      <c r="C118" s="44"/>
      <c r="D118" s="44"/>
      <c r="E118" s="51"/>
    </row>
    <row r="119" spans="1:5" ht="12.75">
      <c r="A119" s="45"/>
      <c r="B119" s="46"/>
      <c r="C119" s="46"/>
      <c r="D119" s="46"/>
      <c r="E119" s="52"/>
    </row>
    <row r="120" spans="1:5" ht="13.5" thickBot="1">
      <c r="A120" s="77"/>
      <c r="B120" s="15"/>
      <c r="C120" s="3"/>
      <c r="D120" s="3"/>
      <c r="E120" s="52"/>
    </row>
    <row r="121" spans="1:5" ht="13.5" thickBot="1">
      <c r="A121" s="47" t="s">
        <v>70</v>
      </c>
      <c r="B121" s="48"/>
      <c r="C121" s="48"/>
      <c r="D121" s="48"/>
      <c r="E121" s="53"/>
    </row>
  </sheetData>
  <mergeCells count="37">
    <mergeCell ref="B36:B39"/>
    <mergeCell ref="C36:C39"/>
    <mergeCell ref="D36:D39"/>
    <mergeCell ref="E36:E39"/>
    <mergeCell ref="A2:E2"/>
    <mergeCell ref="A3:E3"/>
    <mergeCell ref="A4:E4"/>
    <mergeCell ref="B5:C5"/>
    <mergeCell ref="B6:C6"/>
    <mergeCell ref="B7:C7"/>
    <mergeCell ref="B8:C8"/>
    <mergeCell ref="B32:B35"/>
    <mergeCell ref="C32:C35"/>
    <mergeCell ref="D32:D35"/>
    <mergeCell ref="E32:E35"/>
    <mergeCell ref="B40:C45"/>
    <mergeCell ref="D40:E45"/>
    <mergeCell ref="B66:B69"/>
    <mergeCell ref="C66:C69"/>
    <mergeCell ref="D66:D69"/>
    <mergeCell ref="E66:E69"/>
    <mergeCell ref="B70:B73"/>
    <mergeCell ref="C70:C73"/>
    <mergeCell ref="D70:D73"/>
    <mergeCell ref="E70:E73"/>
    <mergeCell ref="B74:C79"/>
    <mergeCell ref="D74:E79"/>
    <mergeCell ref="B108:C113"/>
    <mergeCell ref="D108:E113"/>
    <mergeCell ref="B100:B103"/>
    <mergeCell ref="C100:C103"/>
    <mergeCell ref="D100:D103"/>
    <mergeCell ref="E100:E103"/>
    <mergeCell ref="B104:B107"/>
    <mergeCell ref="C104:C107"/>
    <mergeCell ref="D104:D107"/>
    <mergeCell ref="E104:E107"/>
  </mergeCells>
  <pageMargins left="0.75" right="0.75" top="1" bottom="1" header="0.5" footer="0.5"/>
  <pageSetup paperSize="5" scale="62" orientation="portrait" horizontalDpi="300" verticalDpi="300" r:id="rId1"/>
  <headerFooter alignWithMargins="0"/>
  <drawing r:id="rId2"/>
  <legacyDrawing r:id="rId3"/>
  <oleObjects>
    <oleObject shapeId="30721" r:id="rId4"/>
  </oleObjects>
</worksheet>
</file>

<file path=xl/worksheets/sheet8.xml><?xml version="1.0" encoding="utf-8"?>
<worksheet xmlns="http://schemas.openxmlformats.org/spreadsheetml/2006/main" xmlns:r="http://schemas.openxmlformats.org/officeDocument/2006/relationships">
  <sheetPr>
    <pageSetUpPr fitToPage="1"/>
  </sheetPr>
  <dimension ref="A1:AB44"/>
  <sheetViews>
    <sheetView zoomScale="120" zoomScaleNormal="120" workbookViewId="0"/>
  </sheetViews>
  <sheetFormatPr defaultRowHeight="12.75"/>
  <cols>
    <col min="1" max="2" width="5.7109375" style="2" customWidth="1"/>
    <col min="3" max="3" width="4.7109375" style="2" customWidth="1"/>
    <col min="4" max="6" width="5.7109375" style="2" customWidth="1"/>
    <col min="7" max="27" width="4.7109375" style="2" customWidth="1"/>
    <col min="28" max="28" width="70.7109375" style="204" customWidth="1"/>
    <col min="29" max="16384" width="9.140625" style="2"/>
  </cols>
  <sheetData>
    <row r="1" spans="1:28" ht="11.25" customHeight="1">
      <c r="A1" s="6" t="s">
        <v>71</v>
      </c>
      <c r="B1" s="7"/>
      <c r="C1" s="7"/>
      <c r="D1" s="7"/>
      <c r="E1" s="7"/>
      <c r="F1" s="7"/>
      <c r="G1" s="7"/>
      <c r="H1" s="7"/>
      <c r="I1" s="7"/>
      <c r="J1" s="7"/>
      <c r="K1" s="7"/>
      <c r="L1" s="7"/>
      <c r="M1" s="7"/>
      <c r="N1" s="7"/>
      <c r="O1" s="7"/>
      <c r="P1" s="7"/>
      <c r="Q1" s="7"/>
      <c r="R1" s="7"/>
      <c r="S1" s="7"/>
      <c r="T1" s="7"/>
      <c r="U1" s="7"/>
      <c r="V1" s="7"/>
      <c r="W1" s="7"/>
      <c r="X1" s="7"/>
      <c r="Y1" s="7"/>
      <c r="Z1" s="8" t="s">
        <v>96</v>
      </c>
    </row>
    <row r="2" spans="1:28" ht="11.25" customHeight="1">
      <c r="A2" s="348" t="s">
        <v>61</v>
      </c>
      <c r="B2" s="349"/>
      <c r="C2" s="349"/>
      <c r="D2" s="349"/>
      <c r="E2" s="349"/>
      <c r="F2" s="349"/>
      <c r="G2" s="349"/>
      <c r="H2" s="349"/>
      <c r="I2" s="349"/>
      <c r="J2" s="349"/>
      <c r="K2" s="349"/>
      <c r="L2" s="349"/>
      <c r="M2" s="349"/>
      <c r="N2" s="349"/>
      <c r="O2" s="349"/>
      <c r="P2" s="349"/>
      <c r="Q2" s="349"/>
      <c r="R2" s="349"/>
      <c r="S2" s="349"/>
      <c r="T2" s="349"/>
      <c r="U2" s="349"/>
      <c r="V2" s="349"/>
      <c r="W2" s="349"/>
      <c r="X2" s="349"/>
      <c r="Y2" s="349"/>
      <c r="Z2" s="400"/>
      <c r="AB2" s="364" t="s">
        <v>122</v>
      </c>
    </row>
    <row r="3" spans="1:28" s="69" customFormat="1" ht="16.149999999999999" customHeight="1">
      <c r="A3" s="348" t="s">
        <v>100</v>
      </c>
      <c r="B3" s="349"/>
      <c r="C3" s="349"/>
      <c r="D3" s="349"/>
      <c r="E3" s="349"/>
      <c r="F3" s="349"/>
      <c r="G3" s="349"/>
      <c r="H3" s="349"/>
      <c r="I3" s="349"/>
      <c r="J3" s="349"/>
      <c r="K3" s="349"/>
      <c r="L3" s="349"/>
      <c r="M3" s="349"/>
      <c r="N3" s="349"/>
      <c r="O3" s="349"/>
      <c r="P3" s="349"/>
      <c r="Q3" s="349"/>
      <c r="R3" s="349"/>
      <c r="S3" s="349"/>
      <c r="T3" s="349"/>
      <c r="U3" s="349"/>
      <c r="V3" s="349"/>
      <c r="W3" s="349"/>
      <c r="X3" s="349"/>
      <c r="Y3" s="349"/>
      <c r="Z3" s="400"/>
      <c r="AB3" s="364"/>
    </row>
    <row r="4" spans="1:28" s="69" customFormat="1" ht="16.149999999999999" customHeight="1">
      <c r="A4" s="348" t="s">
        <v>102</v>
      </c>
      <c r="B4" s="349"/>
      <c r="C4" s="349"/>
      <c r="D4" s="349"/>
      <c r="E4" s="349"/>
      <c r="F4" s="349"/>
      <c r="G4" s="349"/>
      <c r="H4" s="349"/>
      <c r="I4" s="349"/>
      <c r="J4" s="349"/>
      <c r="K4" s="349"/>
      <c r="L4" s="349"/>
      <c r="M4" s="349"/>
      <c r="N4" s="349"/>
      <c r="O4" s="349"/>
      <c r="P4" s="349"/>
      <c r="Q4" s="349"/>
      <c r="R4" s="349"/>
      <c r="S4" s="349"/>
      <c r="T4" s="349"/>
      <c r="U4" s="349"/>
      <c r="V4" s="349"/>
      <c r="W4" s="349"/>
      <c r="X4" s="349"/>
      <c r="Y4" s="349"/>
      <c r="Z4" s="400"/>
      <c r="AB4" s="364"/>
    </row>
    <row r="5" spans="1:28" s="80" customFormat="1" ht="11.25" customHeight="1">
      <c r="A5" s="67"/>
      <c r="B5" s="46"/>
      <c r="C5" s="401" t="s">
        <v>60</v>
      </c>
      <c r="D5" s="395"/>
      <c r="E5" s="395"/>
      <c r="F5" s="370" t="e">
        <f>'Survey Field Checklist'!#REF!</f>
        <v>#REF!</v>
      </c>
      <c r="G5" s="396"/>
      <c r="H5" s="396"/>
      <c r="I5" s="396"/>
      <c r="J5" s="396"/>
      <c r="K5" s="396"/>
      <c r="L5" s="396"/>
      <c r="M5" s="396"/>
      <c r="N5" s="396"/>
      <c r="O5" s="397" t="s">
        <v>15</v>
      </c>
      <c r="P5" s="395"/>
      <c r="Q5" s="395"/>
      <c r="R5" s="370" t="e">
        <f>'Survey Field Checklist'!#REF!</f>
        <v>#REF!</v>
      </c>
      <c r="S5" s="396"/>
      <c r="T5" s="396"/>
      <c r="U5" s="396"/>
      <c r="V5" s="396"/>
      <c r="W5" s="396"/>
      <c r="X5" s="396"/>
      <c r="Y5" s="396"/>
      <c r="Z5" s="399"/>
      <c r="AB5" s="364" t="s">
        <v>123</v>
      </c>
    </row>
    <row r="6" spans="1:28" s="80" customFormat="1" ht="11.25" customHeight="1">
      <c r="A6" s="67"/>
      <c r="B6" s="46"/>
      <c r="C6" s="394" t="s">
        <v>57</v>
      </c>
      <c r="D6" s="395"/>
      <c r="E6" s="395"/>
      <c r="F6" s="370" t="e">
        <f>'Survey Field Checklist'!#REF!</f>
        <v>#REF!</v>
      </c>
      <c r="G6" s="396"/>
      <c r="H6" s="396"/>
      <c r="I6" s="396"/>
      <c r="J6" s="396"/>
      <c r="K6" s="396"/>
      <c r="L6" s="396"/>
      <c r="M6" s="396"/>
      <c r="N6" s="396"/>
      <c r="O6" s="397" t="s">
        <v>16</v>
      </c>
      <c r="P6" s="395"/>
      <c r="Q6" s="395"/>
      <c r="R6" s="370" t="str">
        <f>'Survey Field Checklist'!E6</f>
        <v>1111001-1</v>
      </c>
      <c r="S6" s="396"/>
      <c r="T6" s="396"/>
      <c r="U6" s="396"/>
      <c r="V6" s="396"/>
      <c r="W6" s="396"/>
      <c r="X6" s="396"/>
      <c r="Y6" s="396"/>
      <c r="Z6" s="399"/>
      <c r="AB6" s="364"/>
    </row>
    <row r="7" spans="1:28" s="80" customFormat="1" ht="11.25" customHeight="1">
      <c r="A7" s="67"/>
      <c r="B7" s="46"/>
      <c r="C7" s="394" t="s">
        <v>17</v>
      </c>
      <c r="D7" s="395"/>
      <c r="E7" s="395"/>
      <c r="F7" s="370" t="str">
        <f>'Survey Field Checklist'!C7</f>
        <v>ABC Forestry Consulting</v>
      </c>
      <c r="G7" s="396"/>
      <c r="H7" s="396"/>
      <c r="I7" s="396"/>
      <c r="J7" s="396"/>
      <c r="K7" s="396"/>
      <c r="L7" s="396"/>
      <c r="M7" s="396"/>
      <c r="N7" s="396"/>
      <c r="O7" s="397" t="s">
        <v>62</v>
      </c>
      <c r="P7" s="395"/>
      <c r="Q7" s="395"/>
      <c r="R7" s="398" t="str">
        <f>'Survey Field Checklist'!E7</f>
        <v>09/10/07</v>
      </c>
      <c r="S7" s="396"/>
      <c r="T7" s="396"/>
      <c r="U7" s="396"/>
      <c r="V7" s="396"/>
      <c r="W7" s="396"/>
      <c r="X7" s="396"/>
      <c r="Y7" s="396"/>
      <c r="Z7" s="399"/>
      <c r="AB7" s="405"/>
    </row>
    <row r="8" spans="1:28" s="80" customFormat="1" ht="11.25" customHeight="1">
      <c r="A8" s="67"/>
      <c r="B8" s="46"/>
      <c r="C8" s="394"/>
      <c r="D8" s="395"/>
      <c r="E8" s="395"/>
      <c r="F8" s="370"/>
      <c r="G8" s="396"/>
      <c r="H8" s="396"/>
      <c r="I8" s="396"/>
      <c r="J8" s="396"/>
      <c r="K8" s="396"/>
      <c r="L8" s="396"/>
      <c r="M8" s="396"/>
      <c r="N8" s="396"/>
      <c r="O8" s="397" t="s">
        <v>63</v>
      </c>
      <c r="P8" s="395"/>
      <c r="Q8" s="395"/>
      <c r="R8" s="398" t="str">
        <f>'Survey Field Checklist'!E8</f>
        <v>09/10/08</v>
      </c>
      <c r="S8" s="396"/>
      <c r="T8" s="396"/>
      <c r="U8" s="396"/>
      <c r="V8" s="396"/>
      <c r="W8" s="396"/>
      <c r="X8" s="396"/>
      <c r="Y8" s="396"/>
      <c r="Z8" s="399"/>
      <c r="AB8" s="204" t="s">
        <v>119</v>
      </c>
    </row>
    <row r="9" spans="1:28" s="80" customFormat="1" ht="11.25" customHeight="1">
      <c r="A9" s="67"/>
      <c r="B9" s="46"/>
      <c r="C9" s="394" t="s">
        <v>58</v>
      </c>
      <c r="D9" s="395"/>
      <c r="E9" s="395"/>
      <c r="F9" s="370" t="str">
        <f>'Survey Field Checklist'!C9</f>
        <v>Doug Fir</v>
      </c>
      <c r="G9" s="396"/>
      <c r="H9" s="396"/>
      <c r="I9" s="396"/>
      <c r="J9" s="396"/>
      <c r="K9" s="396"/>
      <c r="L9" s="396"/>
      <c r="M9" s="396"/>
      <c r="N9" s="396"/>
      <c r="O9" s="397" t="s">
        <v>18</v>
      </c>
      <c r="P9" s="395"/>
      <c r="Q9" s="395"/>
      <c r="R9" s="398">
        <f>'Survey Field Checklist'!E10</f>
        <v>0</v>
      </c>
      <c r="S9" s="396"/>
      <c r="T9" s="396"/>
      <c r="U9" s="396"/>
      <c r="V9" s="396"/>
      <c r="W9" s="396"/>
      <c r="X9" s="396"/>
      <c r="Y9" s="396"/>
      <c r="Z9" s="399"/>
      <c r="AB9" s="204"/>
    </row>
    <row r="10" spans="1:28" ht="11.25" customHeight="1" thickBot="1">
      <c r="A10" s="67"/>
      <c r="B10" s="46"/>
      <c r="C10" s="46"/>
      <c r="D10" s="46"/>
      <c r="E10" s="46"/>
      <c r="F10" s="46"/>
      <c r="G10" s="46"/>
      <c r="H10" s="46"/>
      <c r="I10" s="46"/>
      <c r="J10" s="46"/>
      <c r="K10" s="46"/>
      <c r="L10" s="46"/>
      <c r="M10" s="46"/>
      <c r="N10" s="46"/>
      <c r="O10" s="46"/>
      <c r="P10" s="46"/>
      <c r="Q10" s="46"/>
      <c r="R10" s="46"/>
      <c r="S10" s="46"/>
      <c r="T10" s="46"/>
      <c r="U10" s="46"/>
      <c r="V10" s="46"/>
      <c r="W10" s="46"/>
      <c r="X10" s="46"/>
      <c r="Y10" s="46"/>
      <c r="Z10" s="70"/>
    </row>
    <row r="11" spans="1:28" ht="11.25" customHeight="1">
      <c r="A11" s="17"/>
      <c r="B11" s="18" t="s">
        <v>1</v>
      </c>
      <c r="C11" s="18"/>
      <c r="D11" s="19" t="s">
        <v>47</v>
      </c>
      <c r="E11" s="20" t="s">
        <v>47</v>
      </c>
      <c r="F11" s="20" t="s">
        <v>47</v>
      </c>
      <c r="G11" s="21"/>
      <c r="H11" s="22"/>
      <c r="I11" s="18"/>
      <c r="J11" s="23" t="s">
        <v>13</v>
      </c>
      <c r="K11" s="18"/>
      <c r="L11" s="18"/>
      <c r="M11" s="24"/>
      <c r="N11" s="25"/>
      <c r="O11" s="26" t="s">
        <v>14</v>
      </c>
      <c r="P11" s="26"/>
      <c r="Q11" s="27" t="s">
        <v>0</v>
      </c>
      <c r="R11" s="7"/>
      <c r="S11" s="26" t="s">
        <v>14</v>
      </c>
      <c r="T11" s="26"/>
      <c r="U11" s="27" t="s">
        <v>0</v>
      </c>
      <c r="V11" s="26" t="s">
        <v>20</v>
      </c>
      <c r="W11" s="24" t="s">
        <v>21</v>
      </c>
      <c r="X11" s="26"/>
      <c r="Y11" s="18"/>
      <c r="Z11" s="28"/>
    </row>
    <row r="12" spans="1:28" ht="11.25" customHeight="1" thickBot="1">
      <c r="A12" s="29" t="s">
        <v>19</v>
      </c>
      <c r="B12" s="30" t="s">
        <v>19</v>
      </c>
      <c r="C12" s="31" t="s">
        <v>12</v>
      </c>
      <c r="D12" s="32" t="s">
        <v>48</v>
      </c>
      <c r="E12" s="31" t="s">
        <v>49</v>
      </c>
      <c r="F12" s="31" t="s">
        <v>50</v>
      </c>
      <c r="G12" s="33" t="s">
        <v>2</v>
      </c>
      <c r="H12" s="72" t="s">
        <v>144</v>
      </c>
      <c r="I12" s="73" t="s">
        <v>143</v>
      </c>
      <c r="J12" s="73" t="s">
        <v>3</v>
      </c>
      <c r="K12" s="73" t="s">
        <v>4</v>
      </c>
      <c r="L12" s="73" t="s">
        <v>5</v>
      </c>
      <c r="M12" s="74" t="s">
        <v>6</v>
      </c>
      <c r="N12" s="75" t="str">
        <f>H12</f>
        <v>Sx</v>
      </c>
      <c r="O12" s="76" t="str">
        <f>I12</f>
        <v>Pli</v>
      </c>
      <c r="P12" s="76" t="str">
        <f>J12</f>
        <v>Bl</v>
      </c>
      <c r="Q12" s="34" t="s">
        <v>7</v>
      </c>
      <c r="R12" s="76" t="str">
        <f>H12</f>
        <v>Sx</v>
      </c>
      <c r="S12" s="76" t="str">
        <f>I12</f>
        <v>Pli</v>
      </c>
      <c r="T12" s="76" t="str">
        <f>J12</f>
        <v>Bl</v>
      </c>
      <c r="U12" s="34" t="s">
        <v>8</v>
      </c>
      <c r="V12" s="30" t="s">
        <v>22</v>
      </c>
      <c r="W12" s="34" t="s">
        <v>22</v>
      </c>
      <c r="X12" s="30" t="s">
        <v>9</v>
      </c>
      <c r="Y12" s="30" t="s">
        <v>10</v>
      </c>
      <c r="Z12" s="35" t="s">
        <v>11</v>
      </c>
      <c r="AB12" s="204" t="s">
        <v>134</v>
      </c>
    </row>
    <row r="13" spans="1:28" ht="11.25" customHeight="1">
      <c r="A13" s="118">
        <v>1</v>
      </c>
      <c r="B13" s="81"/>
      <c r="C13" s="81"/>
      <c r="D13" s="82">
        <f t="shared" ref="D13:D32" si="0">E13+F13</f>
        <v>0</v>
      </c>
      <c r="E13" s="83">
        <f t="shared" ref="E13:E32" si="1">H13+I13+J13</f>
        <v>0</v>
      </c>
      <c r="F13" s="83">
        <f t="shared" ref="F13:F32" si="2">K13+L13+M13</f>
        <v>0</v>
      </c>
      <c r="G13" s="84"/>
      <c r="H13" s="85"/>
      <c r="I13" s="81"/>
      <c r="J13" s="83"/>
      <c r="K13" s="83"/>
      <c r="L13" s="83"/>
      <c r="M13" s="84"/>
      <c r="N13" s="85"/>
      <c r="O13" s="81"/>
      <c r="P13" s="83"/>
      <c r="Q13" s="86">
        <f t="shared" ref="Q13:Q32" si="3">N13+O13+P13</f>
        <v>0</v>
      </c>
      <c r="R13" s="81"/>
      <c r="S13" s="81"/>
      <c r="T13" s="81"/>
      <c r="U13" s="86">
        <f t="shared" ref="U13:U32" si="4">R13+S13+T13</f>
        <v>0</v>
      </c>
      <c r="V13" s="81"/>
      <c r="W13" s="84"/>
      <c r="X13" s="81"/>
      <c r="Y13" s="81"/>
      <c r="Z13" s="87"/>
      <c r="AB13" s="204" t="s">
        <v>136</v>
      </c>
    </row>
    <row r="14" spans="1:28" ht="11.25" customHeight="1">
      <c r="A14" s="119"/>
      <c r="B14" s="88" t="s">
        <v>59</v>
      </c>
      <c r="C14" s="88"/>
      <c r="D14" s="89">
        <f t="shared" si="0"/>
        <v>0</v>
      </c>
      <c r="E14" s="88">
        <f t="shared" si="1"/>
        <v>0</v>
      </c>
      <c r="F14" s="88">
        <f t="shared" si="2"/>
        <v>0</v>
      </c>
      <c r="G14" s="90"/>
      <c r="H14" s="89"/>
      <c r="I14" s="88"/>
      <c r="J14" s="88"/>
      <c r="K14" s="88"/>
      <c r="L14" s="88"/>
      <c r="M14" s="90"/>
      <c r="N14" s="91"/>
      <c r="O14" s="92"/>
      <c r="P14" s="88"/>
      <c r="Q14" s="90">
        <f t="shared" si="3"/>
        <v>0</v>
      </c>
      <c r="R14" s="88"/>
      <c r="S14" s="88"/>
      <c r="T14" s="88"/>
      <c r="U14" s="90">
        <f t="shared" si="4"/>
        <v>0</v>
      </c>
      <c r="V14" s="88"/>
      <c r="W14" s="90"/>
      <c r="X14" s="88"/>
      <c r="Y14" s="88"/>
      <c r="Z14" s="93"/>
    </row>
    <row r="15" spans="1:28" ht="11.25" customHeight="1">
      <c r="A15" s="120">
        <v>2</v>
      </c>
      <c r="B15" s="94"/>
      <c r="C15" s="94"/>
      <c r="D15" s="95">
        <f t="shared" si="0"/>
        <v>0</v>
      </c>
      <c r="E15" s="96">
        <f t="shared" si="1"/>
        <v>0</v>
      </c>
      <c r="F15" s="96">
        <f t="shared" si="2"/>
        <v>0</v>
      </c>
      <c r="G15" s="97"/>
      <c r="H15" s="98"/>
      <c r="I15" s="94"/>
      <c r="J15" s="96"/>
      <c r="K15" s="96"/>
      <c r="L15" s="96"/>
      <c r="M15" s="97"/>
      <c r="N15" s="98"/>
      <c r="O15" s="94"/>
      <c r="P15" s="96"/>
      <c r="Q15" s="99">
        <f t="shared" si="3"/>
        <v>0</v>
      </c>
      <c r="R15" s="94"/>
      <c r="S15" s="94"/>
      <c r="T15" s="94"/>
      <c r="U15" s="99">
        <f t="shared" si="4"/>
        <v>0</v>
      </c>
      <c r="V15" s="94"/>
      <c r="W15" s="97"/>
      <c r="X15" s="94"/>
      <c r="Y15" s="94"/>
      <c r="Z15" s="100"/>
      <c r="AB15" s="204" t="s">
        <v>132</v>
      </c>
    </row>
    <row r="16" spans="1:28" ht="11.25" customHeight="1">
      <c r="A16" s="119"/>
      <c r="B16" s="88" t="s">
        <v>59</v>
      </c>
      <c r="C16" s="88"/>
      <c r="D16" s="89">
        <f t="shared" si="0"/>
        <v>0</v>
      </c>
      <c r="E16" s="88">
        <f t="shared" si="1"/>
        <v>0</v>
      </c>
      <c r="F16" s="88">
        <f t="shared" si="2"/>
        <v>0</v>
      </c>
      <c r="G16" s="90"/>
      <c r="H16" s="89"/>
      <c r="I16" s="88"/>
      <c r="J16" s="88"/>
      <c r="K16" s="88"/>
      <c r="L16" s="88"/>
      <c r="M16" s="90"/>
      <c r="N16" s="91"/>
      <c r="O16" s="92"/>
      <c r="P16" s="88"/>
      <c r="Q16" s="90">
        <f t="shared" si="3"/>
        <v>0</v>
      </c>
      <c r="R16" s="88"/>
      <c r="S16" s="88"/>
      <c r="T16" s="88"/>
      <c r="U16" s="90">
        <f t="shared" si="4"/>
        <v>0</v>
      </c>
      <c r="V16" s="88"/>
      <c r="W16" s="90"/>
      <c r="X16" s="88"/>
      <c r="Y16" s="88"/>
      <c r="Z16" s="93"/>
      <c r="AB16" s="204" t="s">
        <v>133</v>
      </c>
    </row>
    <row r="17" spans="1:28" ht="11.25" customHeight="1">
      <c r="A17" s="120">
        <v>3</v>
      </c>
      <c r="B17" s="94"/>
      <c r="C17" s="94"/>
      <c r="D17" s="95">
        <f t="shared" si="0"/>
        <v>0</v>
      </c>
      <c r="E17" s="96">
        <f t="shared" si="1"/>
        <v>0</v>
      </c>
      <c r="F17" s="96">
        <f t="shared" si="2"/>
        <v>0</v>
      </c>
      <c r="G17" s="97"/>
      <c r="H17" s="98"/>
      <c r="I17" s="94"/>
      <c r="J17" s="96"/>
      <c r="K17" s="96"/>
      <c r="L17" s="96"/>
      <c r="M17" s="97"/>
      <c r="N17" s="98"/>
      <c r="O17" s="94"/>
      <c r="P17" s="96"/>
      <c r="Q17" s="99">
        <f t="shared" si="3"/>
        <v>0</v>
      </c>
      <c r="R17" s="94"/>
      <c r="S17" s="94"/>
      <c r="T17" s="94"/>
      <c r="U17" s="99">
        <f t="shared" si="4"/>
        <v>0</v>
      </c>
      <c r="V17" s="94"/>
      <c r="W17" s="97"/>
      <c r="X17" s="94"/>
      <c r="Y17" s="94"/>
      <c r="Z17" s="100"/>
    </row>
    <row r="18" spans="1:28" ht="11.25" customHeight="1">
      <c r="A18" s="119"/>
      <c r="B18" s="88" t="s">
        <v>59</v>
      </c>
      <c r="C18" s="88"/>
      <c r="D18" s="89">
        <f t="shared" si="0"/>
        <v>0</v>
      </c>
      <c r="E18" s="88">
        <f t="shared" si="1"/>
        <v>0</v>
      </c>
      <c r="F18" s="88">
        <f t="shared" si="2"/>
        <v>0</v>
      </c>
      <c r="G18" s="90"/>
      <c r="H18" s="89"/>
      <c r="I18" s="88"/>
      <c r="J18" s="88"/>
      <c r="K18" s="88"/>
      <c r="L18" s="88"/>
      <c r="M18" s="90"/>
      <c r="N18" s="91"/>
      <c r="O18" s="92"/>
      <c r="P18" s="88"/>
      <c r="Q18" s="90">
        <f t="shared" si="3"/>
        <v>0</v>
      </c>
      <c r="R18" s="88"/>
      <c r="S18" s="88"/>
      <c r="T18" s="88"/>
      <c r="U18" s="90">
        <f t="shared" si="4"/>
        <v>0</v>
      </c>
      <c r="V18" s="88"/>
      <c r="W18" s="90"/>
      <c r="X18" s="88"/>
      <c r="Y18" s="88"/>
      <c r="Z18" s="93"/>
    </row>
    <row r="19" spans="1:28" ht="11.25" customHeight="1">
      <c r="A19" s="120">
        <v>4</v>
      </c>
      <c r="B19" s="83"/>
      <c r="C19" s="83"/>
      <c r="D19" s="95">
        <f t="shared" si="0"/>
        <v>0</v>
      </c>
      <c r="E19" s="96">
        <f t="shared" si="1"/>
        <v>0</v>
      </c>
      <c r="F19" s="96">
        <f t="shared" si="2"/>
        <v>0</v>
      </c>
      <c r="G19" s="97"/>
      <c r="H19" s="98"/>
      <c r="I19" s="94"/>
      <c r="J19" s="96"/>
      <c r="K19" s="96"/>
      <c r="L19" s="96"/>
      <c r="M19" s="97"/>
      <c r="N19" s="98"/>
      <c r="O19" s="94"/>
      <c r="P19" s="96"/>
      <c r="Q19" s="99">
        <f t="shared" si="3"/>
        <v>0</v>
      </c>
      <c r="R19" s="81"/>
      <c r="S19" s="81"/>
      <c r="T19" s="81"/>
      <c r="U19" s="99">
        <f t="shared" si="4"/>
        <v>0</v>
      </c>
      <c r="V19" s="81"/>
      <c r="W19" s="84"/>
      <c r="X19" s="83"/>
      <c r="Y19" s="83"/>
      <c r="Z19" s="87"/>
    </row>
    <row r="20" spans="1:28" ht="11.25" customHeight="1">
      <c r="A20" s="119"/>
      <c r="B20" s="88" t="s">
        <v>59</v>
      </c>
      <c r="C20" s="83"/>
      <c r="D20" s="89">
        <f t="shared" si="0"/>
        <v>0</v>
      </c>
      <c r="E20" s="88">
        <f t="shared" si="1"/>
        <v>0</v>
      </c>
      <c r="F20" s="88">
        <f t="shared" si="2"/>
        <v>0</v>
      </c>
      <c r="G20" s="90"/>
      <c r="H20" s="89"/>
      <c r="I20" s="88"/>
      <c r="J20" s="88"/>
      <c r="K20" s="88"/>
      <c r="L20" s="88"/>
      <c r="M20" s="90"/>
      <c r="N20" s="91"/>
      <c r="O20" s="92"/>
      <c r="P20" s="88"/>
      <c r="Q20" s="90">
        <f t="shared" si="3"/>
        <v>0</v>
      </c>
      <c r="R20" s="83"/>
      <c r="S20" s="83"/>
      <c r="T20" s="83"/>
      <c r="U20" s="90">
        <f t="shared" si="4"/>
        <v>0</v>
      </c>
      <c r="V20" s="83"/>
      <c r="W20" s="84"/>
      <c r="X20" s="83"/>
      <c r="Y20" s="83"/>
      <c r="Z20" s="87"/>
    </row>
    <row r="21" spans="1:28" ht="11.25" customHeight="1">
      <c r="A21" s="120">
        <v>5</v>
      </c>
      <c r="B21" s="94"/>
      <c r="C21" s="94"/>
      <c r="D21" s="95">
        <f t="shared" si="0"/>
        <v>0</v>
      </c>
      <c r="E21" s="96">
        <f t="shared" si="1"/>
        <v>0</v>
      </c>
      <c r="F21" s="96">
        <f t="shared" si="2"/>
        <v>0</v>
      </c>
      <c r="G21" s="97"/>
      <c r="H21" s="98"/>
      <c r="I21" s="94"/>
      <c r="J21" s="96"/>
      <c r="K21" s="96"/>
      <c r="L21" s="96"/>
      <c r="M21" s="97"/>
      <c r="N21" s="98"/>
      <c r="O21" s="94"/>
      <c r="P21" s="96"/>
      <c r="Q21" s="99">
        <f t="shared" si="3"/>
        <v>0</v>
      </c>
      <c r="R21" s="94"/>
      <c r="S21" s="94"/>
      <c r="T21" s="94"/>
      <c r="U21" s="99">
        <f t="shared" si="4"/>
        <v>0</v>
      </c>
      <c r="V21" s="94"/>
      <c r="W21" s="99"/>
      <c r="X21" s="96"/>
      <c r="Y21" s="96"/>
      <c r="Z21" s="100"/>
      <c r="AB21" s="392" t="s">
        <v>135</v>
      </c>
    </row>
    <row r="22" spans="1:28" ht="11.25" customHeight="1">
      <c r="A22" s="119"/>
      <c r="B22" s="88" t="s">
        <v>59</v>
      </c>
      <c r="C22" s="88"/>
      <c r="D22" s="89">
        <f t="shared" si="0"/>
        <v>0</v>
      </c>
      <c r="E22" s="88">
        <f t="shared" si="1"/>
        <v>0</v>
      </c>
      <c r="F22" s="88">
        <f t="shared" si="2"/>
        <v>0</v>
      </c>
      <c r="G22" s="90"/>
      <c r="H22" s="89"/>
      <c r="I22" s="88"/>
      <c r="J22" s="88"/>
      <c r="K22" s="88"/>
      <c r="L22" s="88"/>
      <c r="M22" s="90"/>
      <c r="N22" s="91"/>
      <c r="O22" s="92"/>
      <c r="P22" s="88"/>
      <c r="Q22" s="90">
        <f t="shared" si="3"/>
        <v>0</v>
      </c>
      <c r="R22" s="88"/>
      <c r="S22" s="88"/>
      <c r="T22" s="88"/>
      <c r="U22" s="90">
        <f t="shared" si="4"/>
        <v>0</v>
      </c>
      <c r="V22" s="88"/>
      <c r="W22" s="90"/>
      <c r="X22" s="88"/>
      <c r="Y22" s="88"/>
      <c r="Z22" s="93"/>
      <c r="AB22" s="392"/>
    </row>
    <row r="23" spans="1:28" ht="11.25" customHeight="1">
      <c r="A23" s="120">
        <v>6</v>
      </c>
      <c r="B23" s="94"/>
      <c r="C23" s="94"/>
      <c r="D23" s="95">
        <f t="shared" si="0"/>
        <v>0</v>
      </c>
      <c r="E23" s="96">
        <f t="shared" si="1"/>
        <v>0</v>
      </c>
      <c r="F23" s="96">
        <f t="shared" si="2"/>
        <v>0</v>
      </c>
      <c r="G23" s="97"/>
      <c r="H23" s="98"/>
      <c r="I23" s="94"/>
      <c r="J23" s="96"/>
      <c r="K23" s="96"/>
      <c r="L23" s="96"/>
      <c r="M23" s="97"/>
      <c r="N23" s="98"/>
      <c r="O23" s="94"/>
      <c r="P23" s="96"/>
      <c r="Q23" s="99">
        <f t="shared" si="3"/>
        <v>0</v>
      </c>
      <c r="R23" s="94"/>
      <c r="S23" s="94"/>
      <c r="T23" s="94"/>
      <c r="U23" s="99">
        <f t="shared" si="4"/>
        <v>0</v>
      </c>
      <c r="V23" s="94"/>
      <c r="W23" s="97"/>
      <c r="X23" s="94"/>
      <c r="Y23" s="94"/>
      <c r="Z23" s="100"/>
      <c r="AB23" s="393"/>
    </row>
    <row r="24" spans="1:28" ht="11.25" customHeight="1">
      <c r="A24" s="119"/>
      <c r="B24" s="88" t="s">
        <v>59</v>
      </c>
      <c r="C24" s="92"/>
      <c r="D24" s="89">
        <f t="shared" si="0"/>
        <v>0</v>
      </c>
      <c r="E24" s="88">
        <f t="shared" si="1"/>
        <v>0</v>
      </c>
      <c r="F24" s="88">
        <f t="shared" si="2"/>
        <v>0</v>
      </c>
      <c r="G24" s="90"/>
      <c r="H24" s="89"/>
      <c r="I24" s="88"/>
      <c r="J24" s="88"/>
      <c r="K24" s="88"/>
      <c r="L24" s="88"/>
      <c r="M24" s="90"/>
      <c r="N24" s="91"/>
      <c r="O24" s="92"/>
      <c r="P24" s="88"/>
      <c r="Q24" s="90">
        <f t="shared" si="3"/>
        <v>0</v>
      </c>
      <c r="R24" s="88"/>
      <c r="S24" s="88"/>
      <c r="T24" s="88"/>
      <c r="U24" s="90">
        <f t="shared" si="4"/>
        <v>0</v>
      </c>
      <c r="V24" s="88"/>
      <c r="W24" s="90"/>
      <c r="X24" s="92"/>
      <c r="Y24" s="92"/>
      <c r="Z24" s="93"/>
      <c r="AB24" s="204" t="s">
        <v>131</v>
      </c>
    </row>
    <row r="25" spans="1:28" ht="11.25" customHeight="1">
      <c r="A25" s="120">
        <v>7</v>
      </c>
      <c r="B25" s="94"/>
      <c r="C25" s="94"/>
      <c r="D25" s="95">
        <f t="shared" si="0"/>
        <v>0</v>
      </c>
      <c r="E25" s="96">
        <f t="shared" si="1"/>
        <v>0</v>
      </c>
      <c r="F25" s="96">
        <f t="shared" si="2"/>
        <v>0</v>
      </c>
      <c r="G25" s="97"/>
      <c r="H25" s="98"/>
      <c r="I25" s="94"/>
      <c r="J25" s="96"/>
      <c r="K25" s="96"/>
      <c r="L25" s="96"/>
      <c r="M25" s="97"/>
      <c r="N25" s="98"/>
      <c r="O25" s="94"/>
      <c r="P25" s="96"/>
      <c r="Q25" s="99">
        <f t="shared" si="3"/>
        <v>0</v>
      </c>
      <c r="R25" s="94"/>
      <c r="S25" s="94"/>
      <c r="T25" s="94"/>
      <c r="U25" s="99">
        <f t="shared" si="4"/>
        <v>0</v>
      </c>
      <c r="V25" s="94"/>
      <c r="W25" s="97"/>
      <c r="X25" s="94"/>
      <c r="Y25" s="94"/>
      <c r="Z25" s="100"/>
    </row>
    <row r="26" spans="1:28" ht="11.25" customHeight="1">
      <c r="A26" s="119"/>
      <c r="B26" s="88" t="s">
        <v>59</v>
      </c>
      <c r="C26" s="92"/>
      <c r="D26" s="89">
        <f t="shared" si="0"/>
        <v>0</v>
      </c>
      <c r="E26" s="88">
        <f t="shared" si="1"/>
        <v>0</v>
      </c>
      <c r="F26" s="88">
        <f t="shared" si="2"/>
        <v>0</v>
      </c>
      <c r="G26" s="90"/>
      <c r="H26" s="89"/>
      <c r="I26" s="88"/>
      <c r="J26" s="88"/>
      <c r="K26" s="88"/>
      <c r="L26" s="88"/>
      <c r="M26" s="90"/>
      <c r="N26" s="91"/>
      <c r="O26" s="92"/>
      <c r="P26" s="88"/>
      <c r="Q26" s="90">
        <f t="shared" si="3"/>
        <v>0</v>
      </c>
      <c r="R26" s="88"/>
      <c r="S26" s="88"/>
      <c r="T26" s="88"/>
      <c r="U26" s="90">
        <f t="shared" si="4"/>
        <v>0</v>
      </c>
      <c r="V26" s="88"/>
      <c r="W26" s="90"/>
      <c r="X26" s="92"/>
      <c r="Y26" s="92"/>
      <c r="Z26" s="93"/>
    </row>
    <row r="27" spans="1:28" ht="11.25" customHeight="1">
      <c r="A27" s="120">
        <v>8</v>
      </c>
      <c r="B27" s="94"/>
      <c r="C27" s="94"/>
      <c r="D27" s="95">
        <f t="shared" si="0"/>
        <v>0</v>
      </c>
      <c r="E27" s="96">
        <f t="shared" si="1"/>
        <v>0</v>
      </c>
      <c r="F27" s="96">
        <f t="shared" si="2"/>
        <v>0</v>
      </c>
      <c r="G27" s="97"/>
      <c r="H27" s="98"/>
      <c r="I27" s="94"/>
      <c r="J27" s="96"/>
      <c r="K27" s="96"/>
      <c r="L27" s="96"/>
      <c r="M27" s="97"/>
      <c r="N27" s="98"/>
      <c r="O27" s="94"/>
      <c r="P27" s="96"/>
      <c r="Q27" s="99">
        <f t="shared" si="3"/>
        <v>0</v>
      </c>
      <c r="R27" s="94"/>
      <c r="S27" s="94"/>
      <c r="T27" s="94"/>
      <c r="U27" s="99">
        <f t="shared" si="4"/>
        <v>0</v>
      </c>
      <c r="V27" s="94"/>
      <c r="W27" s="99"/>
      <c r="X27" s="94"/>
      <c r="Y27" s="94"/>
      <c r="Z27" s="100"/>
    </row>
    <row r="28" spans="1:28" ht="11.25" customHeight="1">
      <c r="A28" s="119"/>
      <c r="B28" s="88" t="s">
        <v>59</v>
      </c>
      <c r="C28" s="88"/>
      <c r="D28" s="89">
        <f t="shared" si="0"/>
        <v>0</v>
      </c>
      <c r="E28" s="88">
        <f t="shared" si="1"/>
        <v>0</v>
      </c>
      <c r="F28" s="88">
        <f t="shared" si="2"/>
        <v>0</v>
      </c>
      <c r="G28" s="90"/>
      <c r="H28" s="89"/>
      <c r="I28" s="88"/>
      <c r="J28" s="88"/>
      <c r="K28" s="88"/>
      <c r="L28" s="88"/>
      <c r="M28" s="90"/>
      <c r="N28" s="91"/>
      <c r="O28" s="92"/>
      <c r="P28" s="88"/>
      <c r="Q28" s="90">
        <f t="shared" si="3"/>
        <v>0</v>
      </c>
      <c r="R28" s="88"/>
      <c r="S28" s="88"/>
      <c r="T28" s="88"/>
      <c r="U28" s="90">
        <f t="shared" si="4"/>
        <v>0</v>
      </c>
      <c r="V28" s="88"/>
      <c r="W28" s="90"/>
      <c r="X28" s="88"/>
      <c r="Y28" s="88"/>
      <c r="Z28" s="93"/>
    </row>
    <row r="29" spans="1:28" ht="11.25" customHeight="1">
      <c r="A29" s="120">
        <v>9</v>
      </c>
      <c r="B29" s="94"/>
      <c r="C29" s="94"/>
      <c r="D29" s="95">
        <f t="shared" si="0"/>
        <v>0</v>
      </c>
      <c r="E29" s="96">
        <f t="shared" si="1"/>
        <v>0</v>
      </c>
      <c r="F29" s="96">
        <f t="shared" si="2"/>
        <v>0</v>
      </c>
      <c r="G29" s="97"/>
      <c r="H29" s="98"/>
      <c r="I29" s="94"/>
      <c r="J29" s="96"/>
      <c r="K29" s="96"/>
      <c r="L29" s="96"/>
      <c r="M29" s="97"/>
      <c r="N29" s="98"/>
      <c r="O29" s="94"/>
      <c r="P29" s="96"/>
      <c r="Q29" s="99">
        <f t="shared" si="3"/>
        <v>0</v>
      </c>
      <c r="R29" s="94"/>
      <c r="S29" s="94"/>
      <c r="T29" s="94"/>
      <c r="U29" s="99">
        <f t="shared" si="4"/>
        <v>0</v>
      </c>
      <c r="V29" s="94"/>
      <c r="W29" s="99"/>
      <c r="X29" s="94"/>
      <c r="Y29" s="94"/>
      <c r="Z29" s="100"/>
    </row>
    <row r="30" spans="1:28" ht="11.25" customHeight="1">
      <c r="A30" s="119"/>
      <c r="B30" s="88" t="s">
        <v>59</v>
      </c>
      <c r="C30" s="88"/>
      <c r="D30" s="89">
        <f t="shared" si="0"/>
        <v>0</v>
      </c>
      <c r="E30" s="88">
        <f t="shared" si="1"/>
        <v>0</v>
      </c>
      <c r="F30" s="88">
        <f t="shared" si="2"/>
        <v>0</v>
      </c>
      <c r="G30" s="90"/>
      <c r="H30" s="89"/>
      <c r="I30" s="88"/>
      <c r="J30" s="88"/>
      <c r="K30" s="88"/>
      <c r="L30" s="88"/>
      <c r="M30" s="90"/>
      <c r="N30" s="91"/>
      <c r="O30" s="92"/>
      <c r="P30" s="88"/>
      <c r="Q30" s="90">
        <f t="shared" si="3"/>
        <v>0</v>
      </c>
      <c r="R30" s="88"/>
      <c r="S30" s="88"/>
      <c r="T30" s="88"/>
      <c r="U30" s="90">
        <f t="shared" si="4"/>
        <v>0</v>
      </c>
      <c r="V30" s="88"/>
      <c r="W30" s="90"/>
      <c r="X30" s="88"/>
      <c r="Y30" s="88"/>
      <c r="Z30" s="93"/>
    </row>
    <row r="31" spans="1:28" ht="11.25" customHeight="1">
      <c r="A31" s="120">
        <v>10</v>
      </c>
      <c r="B31" s="94"/>
      <c r="C31" s="94"/>
      <c r="D31" s="95">
        <f t="shared" si="0"/>
        <v>0</v>
      </c>
      <c r="E31" s="96">
        <f t="shared" si="1"/>
        <v>0</v>
      </c>
      <c r="F31" s="96">
        <f t="shared" si="2"/>
        <v>0</v>
      </c>
      <c r="G31" s="97"/>
      <c r="H31" s="98"/>
      <c r="I31" s="94"/>
      <c r="J31" s="96"/>
      <c r="K31" s="96"/>
      <c r="L31" s="96"/>
      <c r="M31" s="97"/>
      <c r="N31" s="98"/>
      <c r="O31" s="94"/>
      <c r="P31" s="96"/>
      <c r="Q31" s="99">
        <f t="shared" si="3"/>
        <v>0</v>
      </c>
      <c r="R31" s="94"/>
      <c r="S31" s="94"/>
      <c r="T31" s="94"/>
      <c r="U31" s="99">
        <f t="shared" si="4"/>
        <v>0</v>
      </c>
      <c r="V31" s="94"/>
      <c r="W31" s="99"/>
      <c r="X31" s="94"/>
      <c r="Y31" s="94"/>
      <c r="Z31" s="100"/>
    </row>
    <row r="32" spans="1:28" ht="11.25" customHeight="1" thickBot="1">
      <c r="A32" s="119"/>
      <c r="B32" s="88" t="s">
        <v>59</v>
      </c>
      <c r="C32" s="92"/>
      <c r="D32" s="89">
        <f t="shared" si="0"/>
        <v>0</v>
      </c>
      <c r="E32" s="88">
        <f t="shared" si="1"/>
        <v>0</v>
      </c>
      <c r="F32" s="88">
        <f t="shared" si="2"/>
        <v>0</v>
      </c>
      <c r="G32" s="90"/>
      <c r="H32" s="89"/>
      <c r="I32" s="88"/>
      <c r="J32" s="88"/>
      <c r="K32" s="88"/>
      <c r="L32" s="88"/>
      <c r="M32" s="90"/>
      <c r="N32" s="91"/>
      <c r="O32" s="92"/>
      <c r="P32" s="88"/>
      <c r="Q32" s="90">
        <f t="shared" si="3"/>
        <v>0</v>
      </c>
      <c r="R32" s="88"/>
      <c r="S32" s="88"/>
      <c r="T32" s="88"/>
      <c r="U32" s="90">
        <f t="shared" si="4"/>
        <v>0</v>
      </c>
      <c r="V32" s="88"/>
      <c r="W32" s="101"/>
      <c r="X32" s="92"/>
      <c r="Y32" s="92"/>
      <c r="Z32" s="93"/>
    </row>
    <row r="33" spans="1:28" ht="11.25" customHeight="1" thickTop="1">
      <c r="A33" s="121"/>
      <c r="B33" s="102"/>
      <c r="C33" s="209" t="s">
        <v>137</v>
      </c>
      <c r="D33" s="103">
        <f t="shared" ref="D33:Z34" si="5">D13+D15+D17+D19+D21+D23+D25+D27+D29+D31</f>
        <v>0</v>
      </c>
      <c r="E33" s="102">
        <f t="shared" si="5"/>
        <v>0</v>
      </c>
      <c r="F33" s="102">
        <f t="shared" si="5"/>
        <v>0</v>
      </c>
      <c r="G33" s="104">
        <f t="shared" si="5"/>
        <v>0</v>
      </c>
      <c r="H33" s="103">
        <f t="shared" si="5"/>
        <v>0</v>
      </c>
      <c r="I33" s="102">
        <f t="shared" si="5"/>
        <v>0</v>
      </c>
      <c r="J33" s="102">
        <f t="shared" si="5"/>
        <v>0</v>
      </c>
      <c r="K33" s="102">
        <f t="shared" si="5"/>
        <v>0</v>
      </c>
      <c r="L33" s="102">
        <f t="shared" si="5"/>
        <v>0</v>
      </c>
      <c r="M33" s="104">
        <f t="shared" si="5"/>
        <v>0</v>
      </c>
      <c r="N33" s="103">
        <f t="shared" si="5"/>
        <v>0</v>
      </c>
      <c r="O33" s="102">
        <f t="shared" si="5"/>
        <v>0</v>
      </c>
      <c r="P33" s="102">
        <f t="shared" si="5"/>
        <v>0</v>
      </c>
      <c r="Q33" s="104">
        <f t="shared" si="5"/>
        <v>0</v>
      </c>
      <c r="R33" s="103">
        <f t="shared" si="5"/>
        <v>0</v>
      </c>
      <c r="S33" s="102">
        <f t="shared" si="5"/>
        <v>0</v>
      </c>
      <c r="T33" s="102">
        <f t="shared" si="5"/>
        <v>0</v>
      </c>
      <c r="U33" s="104">
        <f t="shared" si="5"/>
        <v>0</v>
      </c>
      <c r="V33" s="103">
        <f t="shared" si="5"/>
        <v>0</v>
      </c>
      <c r="W33" s="104">
        <f t="shared" si="5"/>
        <v>0</v>
      </c>
      <c r="X33" s="103">
        <f t="shared" si="5"/>
        <v>0</v>
      </c>
      <c r="Y33" s="102">
        <f t="shared" si="5"/>
        <v>0</v>
      </c>
      <c r="Z33" s="105">
        <f t="shared" si="5"/>
        <v>0</v>
      </c>
      <c r="AB33" s="204" t="s">
        <v>139</v>
      </c>
    </row>
    <row r="34" spans="1:28" ht="11.25" customHeight="1" thickBot="1">
      <c r="A34" s="122"/>
      <c r="B34" s="106"/>
      <c r="C34" s="210" t="s">
        <v>138</v>
      </c>
      <c r="D34" s="107">
        <f t="shared" si="5"/>
        <v>0</v>
      </c>
      <c r="E34" s="106">
        <f t="shared" si="5"/>
        <v>0</v>
      </c>
      <c r="F34" s="106">
        <f t="shared" si="5"/>
        <v>0</v>
      </c>
      <c r="G34" s="108">
        <f t="shared" si="5"/>
        <v>0</v>
      </c>
      <c r="H34" s="107">
        <f t="shared" si="5"/>
        <v>0</v>
      </c>
      <c r="I34" s="106">
        <f t="shared" si="5"/>
        <v>0</v>
      </c>
      <c r="J34" s="106">
        <f t="shared" si="5"/>
        <v>0</v>
      </c>
      <c r="K34" s="106">
        <f t="shared" si="5"/>
        <v>0</v>
      </c>
      <c r="L34" s="106">
        <f t="shared" si="5"/>
        <v>0</v>
      </c>
      <c r="M34" s="108">
        <f t="shared" si="5"/>
        <v>0</v>
      </c>
      <c r="N34" s="107">
        <f t="shared" si="5"/>
        <v>0</v>
      </c>
      <c r="O34" s="106">
        <f t="shared" si="5"/>
        <v>0</v>
      </c>
      <c r="P34" s="106">
        <f t="shared" si="5"/>
        <v>0</v>
      </c>
      <c r="Q34" s="108">
        <f t="shared" si="5"/>
        <v>0</v>
      </c>
      <c r="R34" s="107">
        <f t="shared" si="5"/>
        <v>0</v>
      </c>
      <c r="S34" s="106">
        <f t="shared" si="5"/>
        <v>0</v>
      </c>
      <c r="T34" s="106">
        <f t="shared" si="5"/>
        <v>0</v>
      </c>
      <c r="U34" s="108">
        <f t="shared" si="5"/>
        <v>0</v>
      </c>
      <c r="V34" s="107">
        <f t="shared" si="5"/>
        <v>0</v>
      </c>
      <c r="W34" s="108">
        <f t="shared" si="5"/>
        <v>0</v>
      </c>
      <c r="X34" s="107">
        <f t="shared" si="5"/>
        <v>0</v>
      </c>
      <c r="Y34" s="106">
        <f t="shared" si="5"/>
        <v>0</v>
      </c>
      <c r="Z34" s="109">
        <f t="shared" si="5"/>
        <v>0</v>
      </c>
      <c r="AB34" s="404" t="s">
        <v>124</v>
      </c>
    </row>
    <row r="35" spans="1:28" s="4" customFormat="1" ht="11.25" customHeight="1" thickTop="1">
      <c r="A35" s="13"/>
      <c r="B35" s="14"/>
      <c r="C35" s="5" t="s">
        <v>42</v>
      </c>
      <c r="D35" s="112" t="e">
        <f>(D33-D34)/D33*100</f>
        <v>#DIV/0!</v>
      </c>
      <c r="E35" s="111"/>
      <c r="F35" s="111"/>
      <c r="G35" s="113"/>
      <c r="H35" s="111"/>
      <c r="I35" s="111"/>
      <c r="J35" s="111"/>
      <c r="K35" s="111"/>
      <c r="L35" s="111"/>
      <c r="M35" s="111"/>
      <c r="N35" s="112"/>
      <c r="O35" s="111"/>
      <c r="P35" s="111"/>
      <c r="Q35" s="113" t="e">
        <f>(Q33-Q34)/Q33*100</f>
        <v>#DIV/0!</v>
      </c>
      <c r="R35" s="112"/>
      <c r="S35" s="111"/>
      <c r="T35" s="111"/>
      <c r="U35" s="113" t="e">
        <f>(U33-U34)/U33*100</f>
        <v>#DIV/0!</v>
      </c>
      <c r="V35" s="112" t="e">
        <f>(V33-V34)/V33*100</f>
        <v>#DIV/0!</v>
      </c>
      <c r="W35" s="113" t="e">
        <f>(W33-W34)/W33*100</f>
        <v>#DIV/0!</v>
      </c>
      <c r="X35" s="111"/>
      <c r="Y35" s="111" t="e">
        <f>(Y33-Y34)/Y33*100</f>
        <v>#DIV/0!</v>
      </c>
      <c r="Z35" s="114" t="e">
        <f>(Z33-Z34)/Z33*100</f>
        <v>#DIV/0!</v>
      </c>
      <c r="AB35" s="347"/>
    </row>
    <row r="36" spans="1:28" ht="12" thickBot="1">
      <c r="A36" s="12"/>
      <c r="B36" s="1"/>
      <c r="C36" s="61" t="s">
        <v>99</v>
      </c>
      <c r="D36" s="62" t="s">
        <v>43</v>
      </c>
      <c r="E36" s="63"/>
      <c r="F36" s="63"/>
      <c r="G36" s="1"/>
      <c r="H36" s="1"/>
      <c r="I36" s="1"/>
      <c r="J36" s="1"/>
      <c r="K36" s="1"/>
      <c r="L36" s="1"/>
      <c r="M36" s="1"/>
      <c r="N36" s="1"/>
      <c r="O36" s="1"/>
      <c r="P36" s="1"/>
      <c r="Q36" s="63" t="s">
        <v>44</v>
      </c>
      <c r="R36" s="1"/>
      <c r="S36" s="1"/>
      <c r="T36" s="1"/>
      <c r="U36" s="63" t="s">
        <v>44</v>
      </c>
      <c r="V36" s="63" t="s">
        <v>44</v>
      </c>
      <c r="W36" s="63" t="s">
        <v>44</v>
      </c>
      <c r="X36" s="1" t="s">
        <v>45</v>
      </c>
      <c r="Y36" s="63"/>
      <c r="Z36" s="64"/>
      <c r="AB36" s="347"/>
    </row>
    <row r="37" spans="1:28" s="80" customFormat="1">
      <c r="A37" s="65" t="str">
        <f>'Survey Field Checklist'!A110</f>
        <v>An Inspection Contractor Company Name</v>
      </c>
      <c r="B37" s="155"/>
      <c r="C37" s="155"/>
      <c r="D37" s="155"/>
      <c r="E37" s="156"/>
      <c r="F37" s="157"/>
      <c r="G37" s="155"/>
      <c r="H37" s="155"/>
      <c r="I37" s="155"/>
      <c r="J37" s="156"/>
      <c r="K37" s="157"/>
      <c r="L37" s="155"/>
      <c r="M37" s="155"/>
      <c r="N37" s="155"/>
      <c r="O37" s="156"/>
      <c r="P37" s="157"/>
      <c r="Q37" s="155"/>
      <c r="R37" s="155"/>
      <c r="S37" s="155"/>
      <c r="T37" s="155"/>
      <c r="U37" s="157"/>
      <c r="V37" s="155"/>
      <c r="W37" s="155"/>
      <c r="X37" s="155"/>
      <c r="Y37" s="156"/>
      <c r="Z37" s="158"/>
      <c r="AB37" s="347"/>
    </row>
    <row r="38" spans="1:28" s="80" customFormat="1">
      <c r="A38" s="66" t="str">
        <f>'Survey Field Checklist'!A111</f>
        <v>123 St.</v>
      </c>
      <c r="B38" s="46"/>
      <c r="C38" s="46"/>
      <c r="D38" s="46"/>
      <c r="E38" s="46"/>
      <c r="F38" s="46"/>
      <c r="G38" s="46"/>
      <c r="H38" s="46"/>
      <c r="I38" s="46"/>
      <c r="J38" s="36"/>
      <c r="K38" s="36"/>
      <c r="L38" s="46"/>
      <c r="M38" s="46"/>
      <c r="N38" s="36"/>
      <c r="O38" s="159"/>
      <c r="P38" s="46"/>
      <c r="Q38" s="46"/>
      <c r="R38" s="46"/>
      <c r="S38" s="46"/>
      <c r="T38" s="46"/>
      <c r="U38" s="46"/>
      <c r="V38" s="36"/>
      <c r="W38" s="159"/>
      <c r="X38" s="46"/>
      <c r="Y38" s="46"/>
      <c r="Z38" s="160"/>
      <c r="AB38" s="364" t="s">
        <v>140</v>
      </c>
    </row>
    <row r="39" spans="1:28" s="80" customFormat="1">
      <c r="A39" s="66" t="str">
        <f>'Survey Field Checklist'!A112</f>
        <v>Somewhere, BC, V1V 1V1</v>
      </c>
      <c r="B39" s="46"/>
      <c r="C39" s="46"/>
      <c r="D39" s="46"/>
      <c r="E39" s="46"/>
      <c r="F39" s="46"/>
      <c r="G39" s="46"/>
      <c r="H39" s="46"/>
      <c r="I39" s="46"/>
      <c r="J39" s="46"/>
      <c r="K39" s="36"/>
      <c r="L39" s="36"/>
      <c r="M39" s="46"/>
      <c r="N39" s="36"/>
      <c r="O39" s="159"/>
      <c r="P39" s="46"/>
      <c r="Q39" s="46"/>
      <c r="R39" s="46"/>
      <c r="S39" s="46"/>
      <c r="T39" s="46"/>
      <c r="U39" s="46"/>
      <c r="V39" s="36"/>
      <c r="W39" s="36"/>
      <c r="X39" s="36"/>
      <c r="Y39" s="46"/>
      <c r="Z39" s="160"/>
      <c r="AB39" s="402"/>
    </row>
    <row r="40" spans="1:28" s="80" customFormat="1">
      <c r="A40" s="66" t="str">
        <f>'Survey Field Checklist'!A113</f>
        <v>250-555-5555</v>
      </c>
      <c r="B40" s="46"/>
      <c r="C40" s="46"/>
      <c r="D40" s="46"/>
      <c r="E40" s="46"/>
      <c r="F40" s="46"/>
      <c r="G40" s="46"/>
      <c r="H40" s="46"/>
      <c r="I40" s="46"/>
      <c r="J40" s="46"/>
      <c r="K40" s="46"/>
      <c r="L40" s="36"/>
      <c r="M40" s="36"/>
      <c r="N40" s="36"/>
      <c r="O40" s="159"/>
      <c r="P40" s="46"/>
      <c r="Q40" s="46"/>
      <c r="R40" s="46"/>
      <c r="S40" s="46"/>
      <c r="T40" s="46"/>
      <c r="U40" s="46"/>
      <c r="V40" s="36"/>
      <c r="W40" s="159"/>
      <c r="X40" s="36"/>
      <c r="Y40" s="36"/>
      <c r="Z40" s="160"/>
      <c r="AB40" s="402"/>
    </row>
    <row r="41" spans="1:28" s="80" customFormat="1">
      <c r="A41" s="66" t="str">
        <f>'Survey Field Checklist'!A114</f>
        <v>inspectioncontractor@telus.net</v>
      </c>
      <c r="B41" s="46"/>
      <c r="C41" s="46"/>
      <c r="D41" s="46"/>
      <c r="E41" s="46"/>
      <c r="F41" s="46"/>
      <c r="G41" s="46"/>
      <c r="H41" s="46"/>
      <c r="I41" s="46"/>
      <c r="J41" s="46"/>
      <c r="K41" s="46"/>
      <c r="L41" s="36"/>
      <c r="M41" s="36"/>
      <c r="N41" s="36"/>
      <c r="O41" s="159"/>
      <c r="P41" s="46"/>
      <c r="Q41" s="46"/>
      <c r="R41" s="46"/>
      <c r="S41" s="46"/>
      <c r="T41" s="46"/>
      <c r="U41" s="46"/>
      <c r="V41" s="36"/>
      <c r="W41" s="159"/>
      <c r="X41" s="36"/>
      <c r="Y41" s="36"/>
      <c r="Z41" s="160"/>
      <c r="AB41" s="403"/>
    </row>
    <row r="42" spans="1:28">
      <c r="A42" s="67"/>
      <c r="B42" s="3"/>
      <c r="C42" s="3"/>
      <c r="D42" s="3"/>
      <c r="E42" s="3"/>
      <c r="F42" s="3"/>
      <c r="G42" s="3"/>
      <c r="H42" s="3"/>
      <c r="I42" s="3"/>
      <c r="J42" s="3"/>
      <c r="K42" s="3"/>
      <c r="L42" s="3"/>
      <c r="M42" s="3"/>
      <c r="N42" s="3"/>
      <c r="O42" s="3"/>
      <c r="P42" s="3"/>
      <c r="Q42" s="3"/>
      <c r="R42" s="3"/>
      <c r="S42" s="3"/>
      <c r="T42" s="3"/>
      <c r="U42" s="3"/>
      <c r="V42" s="3"/>
      <c r="W42" s="3"/>
      <c r="X42" s="3"/>
      <c r="Y42" s="3"/>
      <c r="Z42" s="9"/>
      <c r="AB42" s="403"/>
    </row>
    <row r="43" spans="1:28" ht="13.5" thickBot="1">
      <c r="A43" s="77"/>
      <c r="B43" s="15"/>
      <c r="C43" s="15"/>
      <c r="D43" s="15"/>
      <c r="E43" s="3"/>
      <c r="F43" s="3"/>
      <c r="G43" s="3"/>
      <c r="H43" s="3"/>
      <c r="I43" s="3"/>
      <c r="J43" s="3"/>
      <c r="K43" s="3"/>
      <c r="L43" s="3"/>
      <c r="M43" s="3"/>
      <c r="N43" s="3"/>
      <c r="O43" s="3"/>
      <c r="P43" s="3"/>
      <c r="Q43" s="3"/>
      <c r="R43" s="3"/>
      <c r="S43" s="3"/>
      <c r="T43" s="3"/>
      <c r="U43" s="3"/>
      <c r="V43" s="3"/>
      <c r="W43" s="3"/>
      <c r="X43" s="3"/>
      <c r="Y43" s="3"/>
      <c r="Z43" s="9"/>
      <c r="AB43" s="204" t="s">
        <v>118</v>
      </c>
    </row>
    <row r="44" spans="1:28" ht="13.5" thickBot="1">
      <c r="A44" s="68" t="s">
        <v>70</v>
      </c>
      <c r="B44" s="15"/>
      <c r="C44" s="15"/>
      <c r="D44" s="15"/>
      <c r="E44" s="15"/>
      <c r="F44" s="15"/>
      <c r="G44" s="15"/>
      <c r="H44" s="15"/>
      <c r="I44" s="15"/>
      <c r="J44" s="15"/>
      <c r="K44" s="15"/>
      <c r="L44" s="15"/>
      <c r="M44" s="15"/>
      <c r="N44" s="15"/>
      <c r="O44" s="15"/>
      <c r="P44" s="15"/>
      <c r="Q44" s="15"/>
      <c r="R44" s="15"/>
      <c r="S44" s="15"/>
      <c r="T44" s="15"/>
      <c r="U44" s="15"/>
      <c r="V44" s="15"/>
      <c r="W44" s="15"/>
      <c r="X44" s="15"/>
      <c r="Y44" s="15"/>
      <c r="Z44" s="16"/>
      <c r="AB44" s="204" t="s">
        <v>116</v>
      </c>
    </row>
  </sheetData>
  <mergeCells count="28">
    <mergeCell ref="AB38:AB42"/>
    <mergeCell ref="AB34:AB37"/>
    <mergeCell ref="AB2:AB4"/>
    <mergeCell ref="AB5:AB7"/>
    <mergeCell ref="C8:E8"/>
    <mergeCell ref="F8:N8"/>
    <mergeCell ref="O8:Q8"/>
    <mergeCell ref="R8:Z8"/>
    <mergeCell ref="C9:E9"/>
    <mergeCell ref="F9:N9"/>
    <mergeCell ref="O9:Q9"/>
    <mergeCell ref="R9:Z9"/>
    <mergeCell ref="C6:E6"/>
    <mergeCell ref="F6:N6"/>
    <mergeCell ref="O6:Q6"/>
    <mergeCell ref="R6:Z6"/>
    <mergeCell ref="A2:Z2"/>
    <mergeCell ref="A3:Z3"/>
    <mergeCell ref="A4:Z4"/>
    <mergeCell ref="C5:E5"/>
    <mergeCell ref="F5:N5"/>
    <mergeCell ref="O5:Q5"/>
    <mergeCell ref="R5:Z5"/>
    <mergeCell ref="AB21:AB23"/>
    <mergeCell ref="C7:E7"/>
    <mergeCell ref="F7:N7"/>
    <mergeCell ref="O7:Q7"/>
    <mergeCell ref="R7:Z7"/>
  </mergeCells>
  <pageMargins left="0.75" right="0.75" top="1" bottom="1" header="0.5" footer="0.5"/>
  <pageSetup paperSize="5" scale="71" orientation="portrait" horizontalDpi="300" verticalDpi="300" r:id="rId1"/>
  <headerFooter alignWithMargins="0"/>
  <drawing r:id="rId2"/>
  <legacyDrawing r:id="rId3"/>
  <oleObjects>
    <oleObject shapeId="41985" r:id="rId4"/>
  </oleObjects>
</worksheet>
</file>

<file path=xl/worksheets/sheet9.xml><?xml version="1.0" encoding="utf-8"?>
<worksheet xmlns="http://schemas.openxmlformats.org/spreadsheetml/2006/main" xmlns:r="http://schemas.openxmlformats.org/officeDocument/2006/relationships">
  <sheetPr>
    <pageSetUpPr fitToPage="1"/>
  </sheetPr>
  <dimension ref="A1:Z44"/>
  <sheetViews>
    <sheetView zoomScale="120" zoomScaleNormal="120" workbookViewId="0"/>
  </sheetViews>
  <sheetFormatPr defaultRowHeight="11.25"/>
  <cols>
    <col min="1" max="2" width="5.7109375" style="2" customWidth="1"/>
    <col min="3" max="3" width="4.7109375" style="2" customWidth="1"/>
    <col min="4" max="6" width="5.7109375" style="2" customWidth="1"/>
    <col min="7" max="26" width="4.7109375" style="2" customWidth="1"/>
    <col min="27" max="16384" width="9.140625" style="2"/>
  </cols>
  <sheetData>
    <row r="1" spans="1:26" ht="11.25" customHeight="1">
      <c r="A1" s="6" t="s">
        <v>71</v>
      </c>
      <c r="B1" s="7"/>
      <c r="C1" s="7"/>
      <c r="D1" s="7"/>
      <c r="E1" s="7"/>
      <c r="F1" s="7"/>
      <c r="G1" s="7"/>
      <c r="H1" s="7"/>
      <c r="I1" s="7"/>
      <c r="J1" s="7"/>
      <c r="K1" s="7"/>
      <c r="L1" s="7"/>
      <c r="M1" s="7"/>
      <c r="N1" s="7"/>
      <c r="O1" s="7"/>
      <c r="P1" s="7"/>
      <c r="Q1" s="7"/>
      <c r="R1" s="7"/>
      <c r="S1" s="7"/>
      <c r="T1" s="7"/>
      <c r="U1" s="7"/>
      <c r="V1" s="7"/>
      <c r="W1" s="7"/>
      <c r="X1" s="7"/>
      <c r="Y1" s="7"/>
      <c r="Z1" s="8" t="s">
        <v>96</v>
      </c>
    </row>
    <row r="2" spans="1:26" ht="11.25" customHeight="1">
      <c r="A2" s="348" t="s">
        <v>61</v>
      </c>
      <c r="B2" s="349"/>
      <c r="C2" s="349"/>
      <c r="D2" s="349"/>
      <c r="E2" s="349"/>
      <c r="F2" s="349"/>
      <c r="G2" s="349"/>
      <c r="H2" s="349"/>
      <c r="I2" s="349"/>
      <c r="J2" s="349"/>
      <c r="K2" s="349"/>
      <c r="L2" s="349"/>
      <c r="M2" s="349"/>
      <c r="N2" s="349"/>
      <c r="O2" s="349"/>
      <c r="P2" s="349"/>
      <c r="Q2" s="349"/>
      <c r="R2" s="349"/>
      <c r="S2" s="349"/>
      <c r="T2" s="349"/>
      <c r="U2" s="349"/>
      <c r="V2" s="349"/>
      <c r="W2" s="349"/>
      <c r="X2" s="349"/>
      <c r="Y2" s="349"/>
      <c r="Z2" s="400"/>
    </row>
    <row r="3" spans="1:26" s="69" customFormat="1" ht="16.149999999999999" customHeight="1">
      <c r="A3" s="348" t="s">
        <v>100</v>
      </c>
      <c r="B3" s="349"/>
      <c r="C3" s="349"/>
      <c r="D3" s="349"/>
      <c r="E3" s="349"/>
      <c r="F3" s="349"/>
      <c r="G3" s="349"/>
      <c r="H3" s="349"/>
      <c r="I3" s="349"/>
      <c r="J3" s="349"/>
      <c r="K3" s="349"/>
      <c r="L3" s="349"/>
      <c r="M3" s="349"/>
      <c r="N3" s="349"/>
      <c r="O3" s="349"/>
      <c r="P3" s="349"/>
      <c r="Q3" s="349"/>
      <c r="R3" s="349"/>
      <c r="S3" s="349"/>
      <c r="T3" s="349"/>
      <c r="U3" s="349"/>
      <c r="V3" s="349"/>
      <c r="W3" s="349"/>
      <c r="X3" s="349"/>
      <c r="Y3" s="349"/>
      <c r="Z3" s="400"/>
    </row>
    <row r="4" spans="1:26" s="69" customFormat="1" ht="16.149999999999999" customHeight="1">
      <c r="A4" s="348" t="s">
        <v>102</v>
      </c>
      <c r="B4" s="349"/>
      <c r="C4" s="349"/>
      <c r="D4" s="349"/>
      <c r="E4" s="349"/>
      <c r="F4" s="349"/>
      <c r="G4" s="349"/>
      <c r="H4" s="349"/>
      <c r="I4" s="349"/>
      <c r="J4" s="349"/>
      <c r="K4" s="349"/>
      <c r="L4" s="349"/>
      <c r="M4" s="349"/>
      <c r="N4" s="349"/>
      <c r="O4" s="349"/>
      <c r="P4" s="349"/>
      <c r="Q4" s="349"/>
      <c r="R4" s="349"/>
      <c r="S4" s="349"/>
      <c r="T4" s="349"/>
      <c r="U4" s="349"/>
      <c r="V4" s="349"/>
      <c r="W4" s="349"/>
      <c r="X4" s="349"/>
      <c r="Y4" s="349"/>
      <c r="Z4" s="400"/>
    </row>
    <row r="5" spans="1:26" s="80" customFormat="1" ht="11.25" customHeight="1">
      <c r="A5" s="67"/>
      <c r="B5" s="46"/>
      <c r="C5" s="401" t="s">
        <v>60</v>
      </c>
      <c r="D5" s="395"/>
      <c r="E5" s="395"/>
      <c r="F5" s="370" t="e">
        <f>'Survey Field Checklist'!#REF!</f>
        <v>#REF!</v>
      </c>
      <c r="G5" s="396"/>
      <c r="H5" s="396"/>
      <c r="I5" s="396"/>
      <c r="J5" s="396"/>
      <c r="K5" s="396"/>
      <c r="L5" s="396"/>
      <c r="M5" s="396"/>
      <c r="N5" s="396"/>
      <c r="O5" s="397" t="s">
        <v>15</v>
      </c>
      <c r="P5" s="395"/>
      <c r="Q5" s="395"/>
      <c r="R5" s="370" t="e">
        <f>'Survey Field Checklist'!#REF!</f>
        <v>#REF!</v>
      </c>
      <c r="S5" s="396"/>
      <c r="T5" s="396"/>
      <c r="U5" s="396"/>
      <c r="V5" s="396"/>
      <c r="W5" s="396"/>
      <c r="X5" s="396"/>
      <c r="Y5" s="396"/>
      <c r="Z5" s="399"/>
    </row>
    <row r="6" spans="1:26" s="80" customFormat="1" ht="11.25" customHeight="1">
      <c r="A6" s="67"/>
      <c r="B6" s="46"/>
      <c r="C6" s="394" t="s">
        <v>57</v>
      </c>
      <c r="D6" s="395"/>
      <c r="E6" s="395"/>
      <c r="F6" s="370" t="e">
        <f>'Survey Field Checklist'!#REF!</f>
        <v>#REF!</v>
      </c>
      <c r="G6" s="396"/>
      <c r="H6" s="396"/>
      <c r="I6" s="396"/>
      <c r="J6" s="396"/>
      <c r="K6" s="396"/>
      <c r="L6" s="396"/>
      <c r="M6" s="396"/>
      <c r="N6" s="396"/>
      <c r="O6" s="397" t="s">
        <v>16</v>
      </c>
      <c r="P6" s="395"/>
      <c r="Q6" s="395"/>
      <c r="R6" s="370" t="str">
        <f>'Survey Field Checklist'!E6</f>
        <v>1111001-1</v>
      </c>
      <c r="S6" s="396"/>
      <c r="T6" s="396"/>
      <c r="U6" s="396"/>
      <c r="V6" s="396"/>
      <c r="W6" s="396"/>
      <c r="X6" s="396"/>
      <c r="Y6" s="396"/>
      <c r="Z6" s="399"/>
    </row>
    <row r="7" spans="1:26" s="80" customFormat="1" ht="11.25" customHeight="1">
      <c r="A7" s="67"/>
      <c r="B7" s="46"/>
      <c r="C7" s="394" t="s">
        <v>17</v>
      </c>
      <c r="D7" s="395"/>
      <c r="E7" s="395"/>
      <c r="F7" s="370" t="str">
        <f>'Survey Field Checklist'!C7</f>
        <v>ABC Forestry Consulting</v>
      </c>
      <c r="G7" s="396"/>
      <c r="H7" s="396"/>
      <c r="I7" s="396"/>
      <c r="J7" s="396"/>
      <c r="K7" s="396"/>
      <c r="L7" s="396"/>
      <c r="M7" s="396"/>
      <c r="N7" s="396"/>
      <c r="O7" s="397" t="s">
        <v>62</v>
      </c>
      <c r="P7" s="395"/>
      <c r="Q7" s="395"/>
      <c r="R7" s="398" t="str">
        <f>'Survey Field Checklist'!E7</f>
        <v>09/10/07</v>
      </c>
      <c r="S7" s="396"/>
      <c r="T7" s="396"/>
      <c r="U7" s="396"/>
      <c r="V7" s="396"/>
      <c r="W7" s="396"/>
      <c r="X7" s="396"/>
      <c r="Y7" s="396"/>
      <c r="Z7" s="399"/>
    </row>
    <row r="8" spans="1:26" s="80" customFormat="1" ht="11.25" customHeight="1">
      <c r="A8" s="67"/>
      <c r="B8" s="46"/>
      <c r="C8" s="394"/>
      <c r="D8" s="395"/>
      <c r="E8" s="395"/>
      <c r="F8" s="370"/>
      <c r="G8" s="396"/>
      <c r="H8" s="396"/>
      <c r="I8" s="396"/>
      <c r="J8" s="396"/>
      <c r="K8" s="396"/>
      <c r="L8" s="396"/>
      <c r="M8" s="396"/>
      <c r="N8" s="396"/>
      <c r="O8" s="397" t="s">
        <v>63</v>
      </c>
      <c r="P8" s="395"/>
      <c r="Q8" s="395"/>
      <c r="R8" s="398" t="str">
        <f>'Survey Field Checklist'!E8</f>
        <v>09/10/08</v>
      </c>
      <c r="S8" s="396"/>
      <c r="T8" s="396"/>
      <c r="U8" s="396"/>
      <c r="V8" s="396"/>
      <c r="W8" s="396"/>
      <c r="X8" s="396"/>
      <c r="Y8" s="396"/>
      <c r="Z8" s="399"/>
    </row>
    <row r="9" spans="1:26" s="80" customFormat="1" ht="11.25" customHeight="1">
      <c r="A9" s="67"/>
      <c r="B9" s="46"/>
      <c r="C9" s="394" t="s">
        <v>58</v>
      </c>
      <c r="D9" s="395"/>
      <c r="E9" s="395"/>
      <c r="F9" s="370" t="str">
        <f>'Survey Field Checklist'!C9</f>
        <v>Doug Fir</v>
      </c>
      <c r="G9" s="396"/>
      <c r="H9" s="396"/>
      <c r="I9" s="396"/>
      <c r="J9" s="396"/>
      <c r="K9" s="396"/>
      <c r="L9" s="396"/>
      <c r="M9" s="396"/>
      <c r="N9" s="396"/>
      <c r="O9" s="397" t="s">
        <v>18</v>
      </c>
      <c r="P9" s="395"/>
      <c r="Q9" s="395"/>
      <c r="R9" s="398">
        <f>'Survey Field Checklist'!E10</f>
        <v>0</v>
      </c>
      <c r="S9" s="396"/>
      <c r="T9" s="396"/>
      <c r="U9" s="396"/>
      <c r="V9" s="396"/>
      <c r="W9" s="396"/>
      <c r="X9" s="396"/>
      <c r="Y9" s="396"/>
      <c r="Z9" s="399"/>
    </row>
    <row r="10" spans="1:26" ht="11.25" customHeight="1" thickBot="1">
      <c r="A10" s="67"/>
      <c r="B10" s="46"/>
      <c r="C10" s="46"/>
      <c r="D10" s="46"/>
      <c r="E10" s="46"/>
      <c r="F10" s="46"/>
      <c r="G10" s="46"/>
      <c r="H10" s="46"/>
      <c r="I10" s="46"/>
      <c r="J10" s="46"/>
      <c r="K10" s="46"/>
      <c r="L10" s="46"/>
      <c r="M10" s="46"/>
      <c r="N10" s="46"/>
      <c r="O10" s="46"/>
      <c r="P10" s="46"/>
      <c r="Q10" s="46"/>
      <c r="R10" s="46"/>
      <c r="S10" s="46"/>
      <c r="T10" s="46"/>
      <c r="U10" s="46"/>
      <c r="V10" s="46"/>
      <c r="W10" s="46"/>
      <c r="X10" s="46"/>
      <c r="Y10" s="46"/>
      <c r="Z10" s="70"/>
    </row>
    <row r="11" spans="1:26" ht="11.25" customHeight="1">
      <c r="A11" s="17"/>
      <c r="B11" s="18" t="s">
        <v>1</v>
      </c>
      <c r="C11" s="18"/>
      <c r="D11" s="19" t="s">
        <v>47</v>
      </c>
      <c r="E11" s="20" t="s">
        <v>47</v>
      </c>
      <c r="F11" s="20" t="s">
        <v>47</v>
      </c>
      <c r="G11" s="21"/>
      <c r="H11" s="22"/>
      <c r="I11" s="18"/>
      <c r="J11" s="23" t="s">
        <v>13</v>
      </c>
      <c r="K11" s="18"/>
      <c r="L11" s="18"/>
      <c r="M11" s="24"/>
      <c r="N11" s="25"/>
      <c r="O11" s="26" t="s">
        <v>14</v>
      </c>
      <c r="P11" s="26"/>
      <c r="Q11" s="27" t="s">
        <v>0</v>
      </c>
      <c r="R11" s="7"/>
      <c r="S11" s="26" t="s">
        <v>14</v>
      </c>
      <c r="T11" s="26"/>
      <c r="U11" s="27" t="s">
        <v>0</v>
      </c>
      <c r="V11" s="26" t="s">
        <v>20</v>
      </c>
      <c r="W11" s="24" t="s">
        <v>21</v>
      </c>
      <c r="X11" s="26"/>
      <c r="Y11" s="18"/>
      <c r="Z11" s="28"/>
    </row>
    <row r="12" spans="1:26" ht="11.25" customHeight="1" thickBot="1">
      <c r="A12" s="29" t="s">
        <v>19</v>
      </c>
      <c r="B12" s="30" t="s">
        <v>19</v>
      </c>
      <c r="C12" s="31" t="s">
        <v>12</v>
      </c>
      <c r="D12" s="32" t="s">
        <v>48</v>
      </c>
      <c r="E12" s="31" t="s">
        <v>49</v>
      </c>
      <c r="F12" s="31" t="s">
        <v>50</v>
      </c>
      <c r="G12" s="33" t="s">
        <v>2</v>
      </c>
      <c r="H12" s="72" t="s">
        <v>144</v>
      </c>
      <c r="I12" s="73" t="s">
        <v>143</v>
      </c>
      <c r="J12" s="73" t="s">
        <v>3</v>
      </c>
      <c r="K12" s="73" t="s">
        <v>4</v>
      </c>
      <c r="L12" s="73" t="s">
        <v>5</v>
      </c>
      <c r="M12" s="74" t="s">
        <v>6</v>
      </c>
      <c r="N12" s="75" t="str">
        <f>H12</f>
        <v>Sx</v>
      </c>
      <c r="O12" s="76" t="str">
        <f>I12</f>
        <v>Pli</v>
      </c>
      <c r="P12" s="76" t="str">
        <f>J12</f>
        <v>Bl</v>
      </c>
      <c r="Q12" s="34" t="s">
        <v>7</v>
      </c>
      <c r="R12" s="76" t="str">
        <f>H12</f>
        <v>Sx</v>
      </c>
      <c r="S12" s="76" t="str">
        <f>I12</f>
        <v>Pli</v>
      </c>
      <c r="T12" s="76" t="str">
        <f>J12</f>
        <v>Bl</v>
      </c>
      <c r="U12" s="34" t="s">
        <v>8</v>
      </c>
      <c r="V12" s="30" t="s">
        <v>22</v>
      </c>
      <c r="W12" s="34" t="s">
        <v>22</v>
      </c>
      <c r="X12" s="30" t="s">
        <v>9</v>
      </c>
      <c r="Y12" s="30" t="s">
        <v>10</v>
      </c>
      <c r="Z12" s="35" t="s">
        <v>11</v>
      </c>
    </row>
    <row r="13" spans="1:26" ht="11.25" customHeight="1">
      <c r="A13" s="118">
        <v>1</v>
      </c>
      <c r="B13" s="81"/>
      <c r="C13" s="81"/>
      <c r="D13" s="82">
        <f t="shared" ref="D13:D32" si="0">E13+F13</f>
        <v>0</v>
      </c>
      <c r="E13" s="83">
        <f t="shared" ref="E13:E32" si="1">H13+I13+J13</f>
        <v>0</v>
      </c>
      <c r="F13" s="83">
        <f t="shared" ref="F13:F32" si="2">K13+L13+M13</f>
        <v>0</v>
      </c>
      <c r="G13" s="84"/>
      <c r="H13" s="85"/>
      <c r="I13" s="81"/>
      <c r="J13" s="83"/>
      <c r="K13" s="83"/>
      <c r="L13" s="83"/>
      <c r="M13" s="84"/>
      <c r="N13" s="85"/>
      <c r="O13" s="81"/>
      <c r="P13" s="83"/>
      <c r="Q13" s="86">
        <f t="shared" ref="Q13:Q32" si="3">N13+O13+P13</f>
        <v>0</v>
      </c>
      <c r="R13" s="81"/>
      <c r="S13" s="81"/>
      <c r="T13" s="81"/>
      <c r="U13" s="86">
        <f t="shared" ref="U13:U32" si="4">R13+S13+T13</f>
        <v>0</v>
      </c>
      <c r="V13" s="81"/>
      <c r="W13" s="84"/>
      <c r="X13" s="81"/>
      <c r="Y13" s="81"/>
      <c r="Z13" s="87"/>
    </row>
    <row r="14" spans="1:26" ht="11.25" customHeight="1">
      <c r="A14" s="119"/>
      <c r="B14" s="88" t="s">
        <v>59</v>
      </c>
      <c r="C14" s="88"/>
      <c r="D14" s="89">
        <f t="shared" si="0"/>
        <v>0</v>
      </c>
      <c r="E14" s="88">
        <f t="shared" si="1"/>
        <v>0</v>
      </c>
      <c r="F14" s="88">
        <f t="shared" si="2"/>
        <v>0</v>
      </c>
      <c r="G14" s="90"/>
      <c r="H14" s="89"/>
      <c r="I14" s="88"/>
      <c r="J14" s="88"/>
      <c r="K14" s="88"/>
      <c r="L14" s="88"/>
      <c r="M14" s="90"/>
      <c r="N14" s="91"/>
      <c r="O14" s="92"/>
      <c r="P14" s="88"/>
      <c r="Q14" s="90">
        <f t="shared" si="3"/>
        <v>0</v>
      </c>
      <c r="R14" s="88"/>
      <c r="S14" s="88"/>
      <c r="T14" s="88"/>
      <c r="U14" s="90">
        <f t="shared" si="4"/>
        <v>0</v>
      </c>
      <c r="V14" s="88"/>
      <c r="W14" s="90"/>
      <c r="X14" s="88"/>
      <c r="Y14" s="88"/>
      <c r="Z14" s="93"/>
    </row>
    <row r="15" spans="1:26" ht="11.25" customHeight="1">
      <c r="A15" s="120">
        <v>2</v>
      </c>
      <c r="B15" s="94"/>
      <c r="C15" s="94"/>
      <c r="D15" s="95">
        <f t="shared" si="0"/>
        <v>0</v>
      </c>
      <c r="E15" s="96">
        <f t="shared" si="1"/>
        <v>0</v>
      </c>
      <c r="F15" s="96">
        <f t="shared" si="2"/>
        <v>0</v>
      </c>
      <c r="G15" s="97"/>
      <c r="H15" s="98"/>
      <c r="I15" s="94"/>
      <c r="J15" s="96"/>
      <c r="K15" s="96"/>
      <c r="L15" s="96"/>
      <c r="M15" s="97"/>
      <c r="N15" s="98"/>
      <c r="O15" s="94"/>
      <c r="P15" s="96"/>
      <c r="Q15" s="99">
        <f t="shared" si="3"/>
        <v>0</v>
      </c>
      <c r="R15" s="94"/>
      <c r="S15" s="94"/>
      <c r="T15" s="94"/>
      <c r="U15" s="99">
        <f t="shared" si="4"/>
        <v>0</v>
      </c>
      <c r="V15" s="94"/>
      <c r="W15" s="97"/>
      <c r="X15" s="94"/>
      <c r="Y15" s="94"/>
      <c r="Z15" s="100"/>
    </row>
    <row r="16" spans="1:26" ht="11.25" customHeight="1">
      <c r="A16" s="119"/>
      <c r="B16" s="88" t="s">
        <v>59</v>
      </c>
      <c r="C16" s="88"/>
      <c r="D16" s="89">
        <f t="shared" si="0"/>
        <v>0</v>
      </c>
      <c r="E16" s="88">
        <f t="shared" si="1"/>
        <v>0</v>
      </c>
      <c r="F16" s="88">
        <f t="shared" si="2"/>
        <v>0</v>
      </c>
      <c r="G16" s="90"/>
      <c r="H16" s="89"/>
      <c r="I16" s="88"/>
      <c r="J16" s="88"/>
      <c r="K16" s="88"/>
      <c r="L16" s="88"/>
      <c r="M16" s="90"/>
      <c r="N16" s="91"/>
      <c r="O16" s="92"/>
      <c r="P16" s="88"/>
      <c r="Q16" s="90">
        <f t="shared" si="3"/>
        <v>0</v>
      </c>
      <c r="R16" s="88"/>
      <c r="S16" s="88"/>
      <c r="T16" s="88"/>
      <c r="U16" s="90">
        <f t="shared" si="4"/>
        <v>0</v>
      </c>
      <c r="V16" s="88"/>
      <c r="W16" s="90"/>
      <c r="X16" s="88"/>
      <c r="Y16" s="88"/>
      <c r="Z16" s="93"/>
    </row>
    <row r="17" spans="1:26" ht="11.25" customHeight="1">
      <c r="A17" s="120">
        <v>3</v>
      </c>
      <c r="B17" s="94"/>
      <c r="C17" s="94"/>
      <c r="D17" s="95">
        <f t="shared" si="0"/>
        <v>0</v>
      </c>
      <c r="E17" s="96">
        <f t="shared" si="1"/>
        <v>0</v>
      </c>
      <c r="F17" s="96">
        <f t="shared" si="2"/>
        <v>0</v>
      </c>
      <c r="G17" s="97"/>
      <c r="H17" s="98"/>
      <c r="I17" s="94"/>
      <c r="J17" s="96"/>
      <c r="K17" s="96"/>
      <c r="L17" s="96"/>
      <c r="M17" s="97"/>
      <c r="N17" s="98"/>
      <c r="O17" s="94"/>
      <c r="P17" s="96"/>
      <c r="Q17" s="99">
        <f t="shared" si="3"/>
        <v>0</v>
      </c>
      <c r="R17" s="94"/>
      <c r="S17" s="94"/>
      <c r="T17" s="94"/>
      <c r="U17" s="99">
        <f t="shared" si="4"/>
        <v>0</v>
      </c>
      <c r="V17" s="94"/>
      <c r="W17" s="97"/>
      <c r="X17" s="94"/>
      <c r="Y17" s="94"/>
      <c r="Z17" s="100"/>
    </row>
    <row r="18" spans="1:26" ht="11.25" customHeight="1">
      <c r="A18" s="119"/>
      <c r="B18" s="88" t="s">
        <v>59</v>
      </c>
      <c r="C18" s="88"/>
      <c r="D18" s="89">
        <f t="shared" si="0"/>
        <v>0</v>
      </c>
      <c r="E18" s="88">
        <f t="shared" si="1"/>
        <v>0</v>
      </c>
      <c r="F18" s="88">
        <f t="shared" si="2"/>
        <v>0</v>
      </c>
      <c r="G18" s="90"/>
      <c r="H18" s="89"/>
      <c r="I18" s="88"/>
      <c r="J18" s="88"/>
      <c r="K18" s="88"/>
      <c r="L18" s="88"/>
      <c r="M18" s="90"/>
      <c r="N18" s="91"/>
      <c r="O18" s="92"/>
      <c r="P18" s="88"/>
      <c r="Q18" s="90">
        <f t="shared" si="3"/>
        <v>0</v>
      </c>
      <c r="R18" s="88"/>
      <c r="S18" s="88"/>
      <c r="T18" s="88"/>
      <c r="U18" s="90">
        <f t="shared" si="4"/>
        <v>0</v>
      </c>
      <c r="V18" s="88"/>
      <c r="W18" s="90"/>
      <c r="X18" s="88"/>
      <c r="Y18" s="88"/>
      <c r="Z18" s="93"/>
    </row>
    <row r="19" spans="1:26" ht="11.25" customHeight="1">
      <c r="A19" s="120">
        <v>4</v>
      </c>
      <c r="B19" s="83"/>
      <c r="C19" s="83"/>
      <c r="D19" s="95">
        <f t="shared" si="0"/>
        <v>0</v>
      </c>
      <c r="E19" s="96">
        <f t="shared" si="1"/>
        <v>0</v>
      </c>
      <c r="F19" s="96">
        <f t="shared" si="2"/>
        <v>0</v>
      </c>
      <c r="G19" s="97"/>
      <c r="H19" s="98"/>
      <c r="I19" s="94"/>
      <c r="J19" s="96"/>
      <c r="K19" s="96"/>
      <c r="L19" s="96"/>
      <c r="M19" s="97"/>
      <c r="N19" s="98"/>
      <c r="O19" s="94"/>
      <c r="P19" s="96"/>
      <c r="Q19" s="99">
        <f t="shared" si="3"/>
        <v>0</v>
      </c>
      <c r="R19" s="81"/>
      <c r="S19" s="81"/>
      <c r="T19" s="81"/>
      <c r="U19" s="99">
        <f t="shared" si="4"/>
        <v>0</v>
      </c>
      <c r="V19" s="81"/>
      <c r="W19" s="84"/>
      <c r="X19" s="83"/>
      <c r="Y19" s="83"/>
      <c r="Z19" s="87"/>
    </row>
    <row r="20" spans="1:26" ht="11.25" customHeight="1">
      <c r="A20" s="119"/>
      <c r="B20" s="88" t="s">
        <v>59</v>
      </c>
      <c r="C20" s="83"/>
      <c r="D20" s="89">
        <f t="shared" si="0"/>
        <v>0</v>
      </c>
      <c r="E20" s="88">
        <f t="shared" si="1"/>
        <v>0</v>
      </c>
      <c r="F20" s="88">
        <f t="shared" si="2"/>
        <v>0</v>
      </c>
      <c r="G20" s="90"/>
      <c r="H20" s="89"/>
      <c r="I20" s="88"/>
      <c r="J20" s="88"/>
      <c r="K20" s="88"/>
      <c r="L20" s="88"/>
      <c r="M20" s="90"/>
      <c r="N20" s="91"/>
      <c r="O20" s="92"/>
      <c r="P20" s="88"/>
      <c r="Q20" s="90">
        <f t="shared" si="3"/>
        <v>0</v>
      </c>
      <c r="R20" s="83"/>
      <c r="S20" s="83"/>
      <c r="T20" s="83"/>
      <c r="U20" s="90">
        <f t="shared" si="4"/>
        <v>0</v>
      </c>
      <c r="V20" s="83"/>
      <c r="W20" s="84"/>
      <c r="X20" s="83"/>
      <c r="Y20" s="83"/>
      <c r="Z20" s="87"/>
    </row>
    <row r="21" spans="1:26" ht="11.25" customHeight="1">
      <c r="A21" s="120">
        <v>5</v>
      </c>
      <c r="B21" s="94"/>
      <c r="C21" s="94"/>
      <c r="D21" s="95">
        <f t="shared" si="0"/>
        <v>0</v>
      </c>
      <c r="E21" s="96">
        <f t="shared" si="1"/>
        <v>0</v>
      </c>
      <c r="F21" s="96">
        <f t="shared" si="2"/>
        <v>0</v>
      </c>
      <c r="G21" s="97"/>
      <c r="H21" s="98"/>
      <c r="I21" s="94"/>
      <c r="J21" s="96"/>
      <c r="K21" s="96"/>
      <c r="L21" s="96"/>
      <c r="M21" s="97"/>
      <c r="N21" s="98"/>
      <c r="O21" s="94"/>
      <c r="P21" s="96"/>
      <c r="Q21" s="99">
        <f t="shared" si="3"/>
        <v>0</v>
      </c>
      <c r="R21" s="94"/>
      <c r="S21" s="94"/>
      <c r="T21" s="94"/>
      <c r="U21" s="99">
        <f t="shared" si="4"/>
        <v>0</v>
      </c>
      <c r="V21" s="94"/>
      <c r="W21" s="99"/>
      <c r="X21" s="96"/>
      <c r="Y21" s="96"/>
      <c r="Z21" s="100"/>
    </row>
    <row r="22" spans="1:26" ht="11.25" customHeight="1">
      <c r="A22" s="119"/>
      <c r="B22" s="88" t="s">
        <v>59</v>
      </c>
      <c r="C22" s="88"/>
      <c r="D22" s="89">
        <f t="shared" si="0"/>
        <v>0</v>
      </c>
      <c r="E22" s="88">
        <f t="shared" si="1"/>
        <v>0</v>
      </c>
      <c r="F22" s="88">
        <f t="shared" si="2"/>
        <v>0</v>
      </c>
      <c r="G22" s="90"/>
      <c r="H22" s="89"/>
      <c r="I22" s="88"/>
      <c r="J22" s="88"/>
      <c r="K22" s="88"/>
      <c r="L22" s="88"/>
      <c r="M22" s="90"/>
      <c r="N22" s="91"/>
      <c r="O22" s="92"/>
      <c r="P22" s="88"/>
      <c r="Q22" s="90">
        <f t="shared" si="3"/>
        <v>0</v>
      </c>
      <c r="R22" s="88"/>
      <c r="S22" s="88"/>
      <c r="T22" s="88"/>
      <c r="U22" s="90">
        <f t="shared" si="4"/>
        <v>0</v>
      </c>
      <c r="V22" s="88"/>
      <c r="W22" s="90"/>
      <c r="X22" s="88"/>
      <c r="Y22" s="88"/>
      <c r="Z22" s="93"/>
    </row>
    <row r="23" spans="1:26" ht="11.25" customHeight="1">
      <c r="A23" s="120">
        <v>6</v>
      </c>
      <c r="B23" s="94"/>
      <c r="C23" s="94"/>
      <c r="D23" s="95">
        <f t="shared" si="0"/>
        <v>0</v>
      </c>
      <c r="E23" s="96">
        <f t="shared" si="1"/>
        <v>0</v>
      </c>
      <c r="F23" s="96">
        <f t="shared" si="2"/>
        <v>0</v>
      </c>
      <c r="G23" s="97"/>
      <c r="H23" s="98"/>
      <c r="I23" s="94"/>
      <c r="J23" s="96"/>
      <c r="K23" s="96"/>
      <c r="L23" s="96"/>
      <c r="M23" s="97"/>
      <c r="N23" s="98"/>
      <c r="O23" s="94"/>
      <c r="P23" s="96"/>
      <c r="Q23" s="99">
        <f t="shared" si="3"/>
        <v>0</v>
      </c>
      <c r="R23" s="94"/>
      <c r="S23" s="94"/>
      <c r="T23" s="94"/>
      <c r="U23" s="99">
        <f t="shared" si="4"/>
        <v>0</v>
      </c>
      <c r="V23" s="94"/>
      <c r="W23" s="97"/>
      <c r="X23" s="94"/>
      <c r="Y23" s="94"/>
      <c r="Z23" s="100"/>
    </row>
    <row r="24" spans="1:26" ht="11.25" customHeight="1">
      <c r="A24" s="119"/>
      <c r="B24" s="88" t="s">
        <v>59</v>
      </c>
      <c r="C24" s="92"/>
      <c r="D24" s="89">
        <f t="shared" si="0"/>
        <v>0</v>
      </c>
      <c r="E24" s="88">
        <f t="shared" si="1"/>
        <v>0</v>
      </c>
      <c r="F24" s="88">
        <f t="shared" si="2"/>
        <v>0</v>
      </c>
      <c r="G24" s="90"/>
      <c r="H24" s="89"/>
      <c r="I24" s="88"/>
      <c r="J24" s="88"/>
      <c r="K24" s="88"/>
      <c r="L24" s="88"/>
      <c r="M24" s="90"/>
      <c r="N24" s="91"/>
      <c r="O24" s="92"/>
      <c r="P24" s="88"/>
      <c r="Q24" s="90">
        <f t="shared" si="3"/>
        <v>0</v>
      </c>
      <c r="R24" s="88"/>
      <c r="S24" s="88"/>
      <c r="T24" s="88"/>
      <c r="U24" s="90">
        <f t="shared" si="4"/>
        <v>0</v>
      </c>
      <c r="V24" s="88"/>
      <c r="W24" s="90"/>
      <c r="X24" s="92"/>
      <c r="Y24" s="92"/>
      <c r="Z24" s="93"/>
    </row>
    <row r="25" spans="1:26" ht="11.25" customHeight="1">
      <c r="A25" s="120">
        <v>7</v>
      </c>
      <c r="B25" s="94"/>
      <c r="C25" s="94"/>
      <c r="D25" s="95">
        <f t="shared" si="0"/>
        <v>0</v>
      </c>
      <c r="E25" s="96">
        <f t="shared" si="1"/>
        <v>0</v>
      </c>
      <c r="F25" s="96">
        <f t="shared" si="2"/>
        <v>0</v>
      </c>
      <c r="G25" s="97"/>
      <c r="H25" s="98"/>
      <c r="I25" s="94"/>
      <c r="J25" s="96"/>
      <c r="K25" s="96"/>
      <c r="L25" s="96"/>
      <c r="M25" s="97"/>
      <c r="N25" s="98"/>
      <c r="O25" s="94"/>
      <c r="P25" s="96"/>
      <c r="Q25" s="99">
        <f t="shared" si="3"/>
        <v>0</v>
      </c>
      <c r="R25" s="94"/>
      <c r="S25" s="94"/>
      <c r="T25" s="94"/>
      <c r="U25" s="99">
        <f t="shared" si="4"/>
        <v>0</v>
      </c>
      <c r="V25" s="94"/>
      <c r="W25" s="97"/>
      <c r="X25" s="94"/>
      <c r="Y25" s="94"/>
      <c r="Z25" s="100"/>
    </row>
    <row r="26" spans="1:26" ht="11.25" customHeight="1">
      <c r="A26" s="119"/>
      <c r="B26" s="88" t="s">
        <v>59</v>
      </c>
      <c r="C26" s="92"/>
      <c r="D26" s="89">
        <f t="shared" si="0"/>
        <v>0</v>
      </c>
      <c r="E26" s="88">
        <f t="shared" si="1"/>
        <v>0</v>
      </c>
      <c r="F26" s="88">
        <f t="shared" si="2"/>
        <v>0</v>
      </c>
      <c r="G26" s="90"/>
      <c r="H26" s="89"/>
      <c r="I26" s="88"/>
      <c r="J26" s="88"/>
      <c r="K26" s="88"/>
      <c r="L26" s="88"/>
      <c r="M26" s="90"/>
      <c r="N26" s="91"/>
      <c r="O26" s="92"/>
      <c r="P26" s="88"/>
      <c r="Q26" s="90">
        <f t="shared" si="3"/>
        <v>0</v>
      </c>
      <c r="R26" s="88"/>
      <c r="S26" s="88"/>
      <c r="T26" s="88"/>
      <c r="U26" s="90">
        <f t="shared" si="4"/>
        <v>0</v>
      </c>
      <c r="V26" s="88"/>
      <c r="W26" s="90"/>
      <c r="X26" s="92"/>
      <c r="Y26" s="92"/>
      <c r="Z26" s="93"/>
    </row>
    <row r="27" spans="1:26" ht="11.25" customHeight="1">
      <c r="A27" s="120">
        <v>8</v>
      </c>
      <c r="B27" s="94"/>
      <c r="C27" s="94"/>
      <c r="D27" s="95">
        <f t="shared" si="0"/>
        <v>0</v>
      </c>
      <c r="E27" s="96">
        <f t="shared" si="1"/>
        <v>0</v>
      </c>
      <c r="F27" s="96">
        <f t="shared" si="2"/>
        <v>0</v>
      </c>
      <c r="G27" s="97"/>
      <c r="H27" s="98"/>
      <c r="I27" s="94"/>
      <c r="J27" s="96"/>
      <c r="K27" s="96"/>
      <c r="L27" s="96"/>
      <c r="M27" s="97"/>
      <c r="N27" s="98"/>
      <c r="O27" s="94"/>
      <c r="P27" s="96"/>
      <c r="Q27" s="99">
        <f t="shared" si="3"/>
        <v>0</v>
      </c>
      <c r="R27" s="94"/>
      <c r="S27" s="94"/>
      <c r="T27" s="94"/>
      <c r="U27" s="99">
        <f t="shared" si="4"/>
        <v>0</v>
      </c>
      <c r="V27" s="94"/>
      <c r="W27" s="99"/>
      <c r="X27" s="94"/>
      <c r="Y27" s="94"/>
      <c r="Z27" s="100"/>
    </row>
    <row r="28" spans="1:26" ht="11.25" customHeight="1">
      <c r="A28" s="119"/>
      <c r="B28" s="88" t="s">
        <v>59</v>
      </c>
      <c r="C28" s="88"/>
      <c r="D28" s="89">
        <f t="shared" si="0"/>
        <v>0</v>
      </c>
      <c r="E28" s="88">
        <f t="shared" si="1"/>
        <v>0</v>
      </c>
      <c r="F28" s="88">
        <f t="shared" si="2"/>
        <v>0</v>
      </c>
      <c r="G28" s="90"/>
      <c r="H28" s="89"/>
      <c r="I28" s="88"/>
      <c r="J28" s="88"/>
      <c r="K28" s="88"/>
      <c r="L28" s="88"/>
      <c r="M28" s="90"/>
      <c r="N28" s="91"/>
      <c r="O28" s="92"/>
      <c r="P28" s="88"/>
      <c r="Q28" s="90">
        <f t="shared" si="3"/>
        <v>0</v>
      </c>
      <c r="R28" s="88"/>
      <c r="S28" s="88"/>
      <c r="T28" s="88"/>
      <c r="U28" s="90">
        <f t="shared" si="4"/>
        <v>0</v>
      </c>
      <c r="V28" s="88"/>
      <c r="W28" s="90"/>
      <c r="X28" s="88"/>
      <c r="Y28" s="88"/>
      <c r="Z28" s="93"/>
    </row>
    <row r="29" spans="1:26" ht="11.25" customHeight="1">
      <c r="A29" s="120">
        <v>9</v>
      </c>
      <c r="B29" s="94"/>
      <c r="C29" s="94"/>
      <c r="D29" s="95">
        <f t="shared" si="0"/>
        <v>0</v>
      </c>
      <c r="E29" s="96">
        <f t="shared" si="1"/>
        <v>0</v>
      </c>
      <c r="F29" s="96">
        <f t="shared" si="2"/>
        <v>0</v>
      </c>
      <c r="G29" s="97"/>
      <c r="H29" s="98"/>
      <c r="I29" s="94"/>
      <c r="J29" s="96"/>
      <c r="K29" s="96"/>
      <c r="L29" s="96"/>
      <c r="M29" s="97"/>
      <c r="N29" s="98"/>
      <c r="O29" s="94"/>
      <c r="P29" s="96"/>
      <c r="Q29" s="99">
        <f t="shared" si="3"/>
        <v>0</v>
      </c>
      <c r="R29" s="94"/>
      <c r="S29" s="94"/>
      <c r="T29" s="94"/>
      <c r="U29" s="99">
        <f t="shared" si="4"/>
        <v>0</v>
      </c>
      <c r="V29" s="94"/>
      <c r="W29" s="99"/>
      <c r="X29" s="94"/>
      <c r="Y29" s="94"/>
      <c r="Z29" s="100"/>
    </row>
    <row r="30" spans="1:26" ht="11.25" customHeight="1">
      <c r="A30" s="119"/>
      <c r="B30" s="88" t="s">
        <v>59</v>
      </c>
      <c r="C30" s="88"/>
      <c r="D30" s="89">
        <f t="shared" si="0"/>
        <v>0</v>
      </c>
      <c r="E30" s="88">
        <f t="shared" si="1"/>
        <v>0</v>
      </c>
      <c r="F30" s="88">
        <f t="shared" si="2"/>
        <v>0</v>
      </c>
      <c r="G30" s="90"/>
      <c r="H30" s="89"/>
      <c r="I30" s="88"/>
      <c r="J30" s="88"/>
      <c r="K30" s="88"/>
      <c r="L30" s="88"/>
      <c r="M30" s="90"/>
      <c r="N30" s="91"/>
      <c r="O30" s="92"/>
      <c r="P30" s="88"/>
      <c r="Q30" s="90">
        <f t="shared" si="3"/>
        <v>0</v>
      </c>
      <c r="R30" s="88"/>
      <c r="S30" s="88"/>
      <c r="T30" s="88"/>
      <c r="U30" s="90">
        <f t="shared" si="4"/>
        <v>0</v>
      </c>
      <c r="V30" s="88"/>
      <c r="W30" s="90"/>
      <c r="X30" s="88"/>
      <c r="Y30" s="88"/>
      <c r="Z30" s="93"/>
    </row>
    <row r="31" spans="1:26" ht="11.25" customHeight="1">
      <c r="A31" s="120">
        <v>10</v>
      </c>
      <c r="B31" s="94"/>
      <c r="C31" s="94"/>
      <c r="D31" s="95">
        <f t="shared" si="0"/>
        <v>0</v>
      </c>
      <c r="E31" s="96">
        <f t="shared" si="1"/>
        <v>0</v>
      </c>
      <c r="F31" s="96">
        <f t="shared" si="2"/>
        <v>0</v>
      </c>
      <c r="G31" s="97"/>
      <c r="H31" s="98"/>
      <c r="I31" s="94"/>
      <c r="J31" s="96"/>
      <c r="K31" s="96"/>
      <c r="L31" s="96"/>
      <c r="M31" s="97"/>
      <c r="N31" s="98"/>
      <c r="O31" s="94"/>
      <c r="P31" s="96"/>
      <c r="Q31" s="99">
        <f t="shared" si="3"/>
        <v>0</v>
      </c>
      <c r="R31" s="94"/>
      <c r="S31" s="94"/>
      <c r="T31" s="94"/>
      <c r="U31" s="99">
        <f t="shared" si="4"/>
        <v>0</v>
      </c>
      <c r="V31" s="94"/>
      <c r="W31" s="99"/>
      <c r="X31" s="94"/>
      <c r="Y31" s="94"/>
      <c r="Z31" s="100"/>
    </row>
    <row r="32" spans="1:26" ht="11.25" customHeight="1" thickBot="1">
      <c r="A32" s="119"/>
      <c r="B32" s="88" t="s">
        <v>59</v>
      </c>
      <c r="C32" s="92"/>
      <c r="D32" s="89">
        <f t="shared" si="0"/>
        <v>0</v>
      </c>
      <c r="E32" s="88">
        <f t="shared" si="1"/>
        <v>0</v>
      </c>
      <c r="F32" s="88">
        <f t="shared" si="2"/>
        <v>0</v>
      </c>
      <c r="G32" s="90"/>
      <c r="H32" s="89"/>
      <c r="I32" s="88"/>
      <c r="J32" s="88"/>
      <c r="K32" s="88"/>
      <c r="L32" s="88"/>
      <c r="M32" s="90"/>
      <c r="N32" s="91"/>
      <c r="O32" s="92"/>
      <c r="P32" s="88"/>
      <c r="Q32" s="90">
        <f t="shared" si="3"/>
        <v>0</v>
      </c>
      <c r="R32" s="88"/>
      <c r="S32" s="88"/>
      <c r="T32" s="88"/>
      <c r="U32" s="90">
        <f t="shared" si="4"/>
        <v>0</v>
      </c>
      <c r="V32" s="88"/>
      <c r="W32" s="101"/>
      <c r="X32" s="92"/>
      <c r="Y32" s="92"/>
      <c r="Z32" s="93"/>
    </row>
    <row r="33" spans="1:26" ht="11.25" customHeight="1" thickTop="1">
      <c r="A33" s="121"/>
      <c r="B33" s="102"/>
      <c r="C33" s="209" t="s">
        <v>137</v>
      </c>
      <c r="D33" s="103">
        <f t="shared" ref="D33:Z33" si="5">D13+D15+D17+D19+D21+D23+D25+D27+D29+D31</f>
        <v>0</v>
      </c>
      <c r="E33" s="102">
        <f t="shared" si="5"/>
        <v>0</v>
      </c>
      <c r="F33" s="102">
        <f t="shared" si="5"/>
        <v>0</v>
      </c>
      <c r="G33" s="104">
        <f t="shared" si="5"/>
        <v>0</v>
      </c>
      <c r="H33" s="103">
        <f t="shared" si="5"/>
        <v>0</v>
      </c>
      <c r="I33" s="102">
        <f t="shared" si="5"/>
        <v>0</v>
      </c>
      <c r="J33" s="102">
        <f t="shared" si="5"/>
        <v>0</v>
      </c>
      <c r="K33" s="102">
        <f t="shared" si="5"/>
        <v>0</v>
      </c>
      <c r="L33" s="102">
        <f t="shared" si="5"/>
        <v>0</v>
      </c>
      <c r="M33" s="104">
        <f t="shared" si="5"/>
        <v>0</v>
      </c>
      <c r="N33" s="103">
        <f t="shared" si="5"/>
        <v>0</v>
      </c>
      <c r="O33" s="102">
        <f t="shared" si="5"/>
        <v>0</v>
      </c>
      <c r="P33" s="102">
        <f t="shared" si="5"/>
        <v>0</v>
      </c>
      <c r="Q33" s="104">
        <f t="shared" si="5"/>
        <v>0</v>
      </c>
      <c r="R33" s="103">
        <f t="shared" si="5"/>
        <v>0</v>
      </c>
      <c r="S33" s="102">
        <f t="shared" si="5"/>
        <v>0</v>
      </c>
      <c r="T33" s="102">
        <f t="shared" si="5"/>
        <v>0</v>
      </c>
      <c r="U33" s="104">
        <f t="shared" si="5"/>
        <v>0</v>
      </c>
      <c r="V33" s="103">
        <f t="shared" si="5"/>
        <v>0</v>
      </c>
      <c r="W33" s="104">
        <f t="shared" si="5"/>
        <v>0</v>
      </c>
      <c r="X33" s="103">
        <f t="shared" si="5"/>
        <v>0</v>
      </c>
      <c r="Y33" s="102">
        <f t="shared" si="5"/>
        <v>0</v>
      </c>
      <c r="Z33" s="105">
        <f t="shared" si="5"/>
        <v>0</v>
      </c>
    </row>
    <row r="34" spans="1:26" ht="11.25" customHeight="1" thickBot="1">
      <c r="A34" s="122"/>
      <c r="B34" s="106"/>
      <c r="C34" s="210" t="s">
        <v>138</v>
      </c>
      <c r="D34" s="107">
        <f t="shared" ref="D34:Z34" si="6">D14+D16+D18+D20+D22+D24+D26+D28+D30+D32</f>
        <v>0</v>
      </c>
      <c r="E34" s="106">
        <f t="shared" si="6"/>
        <v>0</v>
      </c>
      <c r="F34" s="106">
        <f t="shared" si="6"/>
        <v>0</v>
      </c>
      <c r="G34" s="108">
        <f t="shared" si="6"/>
        <v>0</v>
      </c>
      <c r="H34" s="107">
        <f t="shared" si="6"/>
        <v>0</v>
      </c>
      <c r="I34" s="106">
        <f t="shared" si="6"/>
        <v>0</v>
      </c>
      <c r="J34" s="106">
        <f t="shared" si="6"/>
        <v>0</v>
      </c>
      <c r="K34" s="106">
        <f t="shared" si="6"/>
        <v>0</v>
      </c>
      <c r="L34" s="106">
        <f t="shared" si="6"/>
        <v>0</v>
      </c>
      <c r="M34" s="108">
        <f t="shared" si="6"/>
        <v>0</v>
      </c>
      <c r="N34" s="107">
        <f t="shared" si="6"/>
        <v>0</v>
      </c>
      <c r="O34" s="106">
        <f t="shared" si="6"/>
        <v>0</v>
      </c>
      <c r="P34" s="106">
        <f t="shared" si="6"/>
        <v>0</v>
      </c>
      <c r="Q34" s="108">
        <f t="shared" si="6"/>
        <v>0</v>
      </c>
      <c r="R34" s="107">
        <f t="shared" si="6"/>
        <v>0</v>
      </c>
      <c r="S34" s="106">
        <f t="shared" si="6"/>
        <v>0</v>
      </c>
      <c r="T34" s="106">
        <f t="shared" si="6"/>
        <v>0</v>
      </c>
      <c r="U34" s="108">
        <f t="shared" si="6"/>
        <v>0</v>
      </c>
      <c r="V34" s="107">
        <f t="shared" si="6"/>
        <v>0</v>
      </c>
      <c r="W34" s="108">
        <f t="shared" si="6"/>
        <v>0</v>
      </c>
      <c r="X34" s="107">
        <f t="shared" si="6"/>
        <v>0</v>
      </c>
      <c r="Y34" s="106">
        <f t="shared" si="6"/>
        <v>0</v>
      </c>
      <c r="Z34" s="109">
        <f t="shared" si="6"/>
        <v>0</v>
      </c>
    </row>
    <row r="35" spans="1:26" s="4" customFormat="1" ht="11.25" customHeight="1" thickTop="1">
      <c r="A35" s="13"/>
      <c r="B35" s="14"/>
      <c r="C35" s="5" t="s">
        <v>42</v>
      </c>
      <c r="D35" s="112" t="e">
        <f>(D33-D34)/D33*100</f>
        <v>#DIV/0!</v>
      </c>
      <c r="E35" s="111"/>
      <c r="F35" s="111"/>
      <c r="G35" s="113"/>
      <c r="H35" s="111"/>
      <c r="I35" s="111"/>
      <c r="J35" s="111"/>
      <c r="K35" s="111"/>
      <c r="L35" s="111"/>
      <c r="M35" s="111"/>
      <c r="N35" s="112"/>
      <c r="O35" s="111"/>
      <c r="P35" s="111"/>
      <c r="Q35" s="113" t="e">
        <f>(Q33-Q34)/Q33*100</f>
        <v>#DIV/0!</v>
      </c>
      <c r="R35" s="112"/>
      <c r="S35" s="111"/>
      <c r="T35" s="111"/>
      <c r="U35" s="113" t="e">
        <f>(U33-U34)/U33*100</f>
        <v>#DIV/0!</v>
      </c>
      <c r="V35" s="112" t="e">
        <f>(V33-V34)/V33*100</f>
        <v>#DIV/0!</v>
      </c>
      <c r="W35" s="113" t="e">
        <f>(W33-W34)/W33*100</f>
        <v>#DIV/0!</v>
      </c>
      <c r="X35" s="111"/>
      <c r="Y35" s="111" t="e">
        <f>(Y33-Y34)/Y33*100</f>
        <v>#DIV/0!</v>
      </c>
      <c r="Z35" s="114" t="e">
        <f>(Z33-Z34)/Z33*100</f>
        <v>#DIV/0!</v>
      </c>
    </row>
    <row r="36" spans="1:26" ht="12" thickBot="1">
      <c r="A36" s="12"/>
      <c r="B36" s="1"/>
      <c r="C36" s="61" t="s">
        <v>99</v>
      </c>
      <c r="D36" s="62" t="s">
        <v>43</v>
      </c>
      <c r="E36" s="63"/>
      <c r="F36" s="63"/>
      <c r="G36" s="1"/>
      <c r="H36" s="1"/>
      <c r="I36" s="1"/>
      <c r="J36" s="1"/>
      <c r="K36" s="1"/>
      <c r="L36" s="1"/>
      <c r="M36" s="1"/>
      <c r="N36" s="1"/>
      <c r="O36" s="1"/>
      <c r="P36" s="1"/>
      <c r="Q36" s="63" t="s">
        <v>44</v>
      </c>
      <c r="R36" s="1"/>
      <c r="S36" s="1"/>
      <c r="T36" s="1"/>
      <c r="U36" s="63" t="s">
        <v>44</v>
      </c>
      <c r="V36" s="63" t="s">
        <v>44</v>
      </c>
      <c r="W36" s="63" t="s">
        <v>44</v>
      </c>
      <c r="X36" s="1" t="s">
        <v>45</v>
      </c>
      <c r="Y36" s="63"/>
      <c r="Z36" s="64"/>
    </row>
    <row r="37" spans="1:26" s="80" customFormat="1" ht="12.75">
      <c r="A37" s="65" t="str">
        <f>'Survey Field Checklist'!A110</f>
        <v>An Inspection Contractor Company Name</v>
      </c>
      <c r="B37" s="155"/>
      <c r="C37" s="155"/>
      <c r="D37" s="155"/>
      <c r="E37" s="156"/>
      <c r="F37" s="157"/>
      <c r="G37" s="155"/>
      <c r="H37" s="155"/>
      <c r="I37" s="155"/>
      <c r="J37" s="156"/>
      <c r="K37" s="157"/>
      <c r="L37" s="155"/>
      <c r="M37" s="155"/>
      <c r="N37" s="155"/>
      <c r="O37" s="156"/>
      <c r="P37" s="157"/>
      <c r="Q37" s="155"/>
      <c r="R37" s="155"/>
      <c r="S37" s="155"/>
      <c r="T37" s="155"/>
      <c r="U37" s="157"/>
      <c r="V37" s="155"/>
      <c r="W37" s="155"/>
      <c r="X37" s="155"/>
      <c r="Y37" s="156"/>
      <c r="Z37" s="158"/>
    </row>
    <row r="38" spans="1:26" s="80" customFormat="1" ht="12.75">
      <c r="A38" s="66" t="str">
        <f>'Survey Field Checklist'!A111</f>
        <v>123 St.</v>
      </c>
      <c r="B38" s="46"/>
      <c r="C38" s="46"/>
      <c r="D38" s="46"/>
      <c r="E38" s="46"/>
      <c r="F38" s="46"/>
      <c r="G38" s="46"/>
      <c r="H38" s="46"/>
      <c r="I38" s="46"/>
      <c r="J38" s="36"/>
      <c r="K38" s="36"/>
      <c r="L38" s="46"/>
      <c r="M38" s="46"/>
      <c r="N38" s="36"/>
      <c r="O38" s="159"/>
      <c r="P38" s="46"/>
      <c r="Q38" s="46"/>
      <c r="R38" s="46"/>
      <c r="S38" s="46"/>
      <c r="T38" s="46"/>
      <c r="U38" s="46"/>
      <c r="V38" s="36"/>
      <c r="W38" s="159"/>
      <c r="X38" s="46"/>
      <c r="Y38" s="46"/>
      <c r="Z38" s="160"/>
    </row>
    <row r="39" spans="1:26" s="80" customFormat="1" ht="12.75">
      <c r="A39" s="66" t="str">
        <f>'Survey Field Checklist'!A112</f>
        <v>Somewhere, BC, V1V 1V1</v>
      </c>
      <c r="B39" s="46"/>
      <c r="C39" s="46"/>
      <c r="D39" s="46"/>
      <c r="E39" s="46"/>
      <c r="F39" s="46"/>
      <c r="G39" s="46"/>
      <c r="H39" s="46"/>
      <c r="I39" s="46"/>
      <c r="J39" s="46"/>
      <c r="K39" s="36"/>
      <c r="L39" s="36"/>
      <c r="M39" s="46"/>
      <c r="N39" s="36"/>
      <c r="O39" s="159"/>
      <c r="P39" s="46"/>
      <c r="Q39" s="46"/>
      <c r="R39" s="46"/>
      <c r="S39" s="46"/>
      <c r="T39" s="46"/>
      <c r="U39" s="46"/>
      <c r="V39" s="36"/>
      <c r="W39" s="36"/>
      <c r="X39" s="36"/>
      <c r="Y39" s="46"/>
      <c r="Z39" s="160"/>
    </row>
    <row r="40" spans="1:26" s="80" customFormat="1" ht="12.75">
      <c r="A40" s="66" t="str">
        <f>'Survey Field Checklist'!A113</f>
        <v>250-555-5555</v>
      </c>
      <c r="B40" s="46"/>
      <c r="C40" s="46"/>
      <c r="D40" s="46"/>
      <c r="E40" s="46"/>
      <c r="F40" s="46"/>
      <c r="G40" s="46"/>
      <c r="H40" s="46"/>
      <c r="I40" s="46"/>
      <c r="J40" s="46"/>
      <c r="K40" s="46"/>
      <c r="L40" s="36"/>
      <c r="M40" s="36"/>
      <c r="N40" s="36"/>
      <c r="O40" s="159"/>
      <c r="P40" s="46"/>
      <c r="Q40" s="46"/>
      <c r="R40" s="46"/>
      <c r="S40" s="46"/>
      <c r="T40" s="46"/>
      <c r="U40" s="46"/>
      <c r="V40" s="36"/>
      <c r="W40" s="159"/>
      <c r="X40" s="36"/>
      <c r="Y40" s="36"/>
      <c r="Z40" s="160"/>
    </row>
    <row r="41" spans="1:26" s="80" customFormat="1" ht="12.75">
      <c r="A41" s="66" t="str">
        <f>'Survey Field Checklist'!A114</f>
        <v>inspectioncontractor@telus.net</v>
      </c>
      <c r="B41" s="46"/>
      <c r="C41" s="46"/>
      <c r="D41" s="46"/>
      <c r="E41" s="46"/>
      <c r="F41" s="46"/>
      <c r="G41" s="46"/>
      <c r="H41" s="46"/>
      <c r="I41" s="46"/>
      <c r="J41" s="46"/>
      <c r="K41" s="46"/>
      <c r="L41" s="36"/>
      <c r="M41" s="36"/>
      <c r="N41" s="36"/>
      <c r="O41" s="159"/>
      <c r="P41" s="46"/>
      <c r="Q41" s="46"/>
      <c r="R41" s="46"/>
      <c r="S41" s="46"/>
      <c r="T41" s="46"/>
      <c r="U41" s="46"/>
      <c r="V41" s="36"/>
      <c r="W41" s="159"/>
      <c r="X41" s="36"/>
      <c r="Y41" s="36"/>
      <c r="Z41" s="160"/>
    </row>
    <row r="42" spans="1:26" ht="12.75">
      <c r="A42" s="67"/>
      <c r="B42" s="3"/>
      <c r="C42" s="3"/>
      <c r="D42" s="3"/>
      <c r="E42" s="3"/>
      <c r="F42" s="3"/>
      <c r="G42" s="3"/>
      <c r="H42" s="3"/>
      <c r="I42" s="3"/>
      <c r="J42" s="3"/>
      <c r="K42" s="3"/>
      <c r="L42" s="3"/>
      <c r="M42" s="3"/>
      <c r="N42" s="3"/>
      <c r="O42" s="3"/>
      <c r="P42" s="3"/>
      <c r="Q42" s="3"/>
      <c r="R42" s="3"/>
      <c r="S42" s="3"/>
      <c r="T42" s="3"/>
      <c r="U42" s="3"/>
      <c r="V42" s="3"/>
      <c r="W42" s="3"/>
      <c r="X42" s="3"/>
      <c r="Y42" s="3"/>
      <c r="Z42" s="9"/>
    </row>
    <row r="43" spans="1:26" ht="13.5" thickBot="1">
      <c r="A43" s="77"/>
      <c r="B43" s="15"/>
      <c r="C43" s="15"/>
      <c r="D43" s="15"/>
      <c r="E43" s="3"/>
      <c r="F43" s="3"/>
      <c r="G43" s="3"/>
      <c r="H43" s="3"/>
      <c r="I43" s="3"/>
      <c r="J43" s="3"/>
      <c r="K43" s="3"/>
      <c r="L43" s="3"/>
      <c r="M43" s="3"/>
      <c r="N43" s="3"/>
      <c r="O43" s="3"/>
      <c r="P43" s="3"/>
      <c r="Q43" s="3"/>
      <c r="R43" s="3"/>
      <c r="S43" s="3"/>
      <c r="T43" s="3"/>
      <c r="U43" s="3"/>
      <c r="V43" s="3"/>
      <c r="W43" s="3"/>
      <c r="X43" s="3"/>
      <c r="Y43" s="3"/>
      <c r="Z43" s="9"/>
    </row>
    <row r="44" spans="1:26" ht="13.5" thickBot="1">
      <c r="A44" s="68" t="s">
        <v>70</v>
      </c>
      <c r="B44" s="15"/>
      <c r="C44" s="15"/>
      <c r="D44" s="15"/>
      <c r="E44" s="15"/>
      <c r="F44" s="15"/>
      <c r="G44" s="15"/>
      <c r="H44" s="15"/>
      <c r="I44" s="15"/>
      <c r="J44" s="15"/>
      <c r="K44" s="15"/>
      <c r="L44" s="15"/>
      <c r="M44" s="15"/>
      <c r="N44" s="15"/>
      <c r="O44" s="15"/>
      <c r="P44" s="15"/>
      <c r="Q44" s="15"/>
      <c r="R44" s="15"/>
      <c r="S44" s="15"/>
      <c r="T44" s="15"/>
      <c r="U44" s="15"/>
      <c r="V44" s="15"/>
      <c r="W44" s="15"/>
      <c r="X44" s="15"/>
      <c r="Y44" s="15"/>
      <c r="Z44" s="16"/>
    </row>
  </sheetData>
  <mergeCells count="23">
    <mergeCell ref="C9:E9"/>
    <mergeCell ref="A2:Z2"/>
    <mergeCell ref="A3:Z3"/>
    <mergeCell ref="A4:Z4"/>
    <mergeCell ref="F5:N5"/>
    <mergeCell ref="R5:Z5"/>
    <mergeCell ref="O5:Q5"/>
    <mergeCell ref="C5:E5"/>
    <mergeCell ref="F9:N9"/>
    <mergeCell ref="R9:Z9"/>
    <mergeCell ref="O7:Q7"/>
    <mergeCell ref="O8:Q8"/>
    <mergeCell ref="O9:Q9"/>
    <mergeCell ref="C6:E6"/>
    <mergeCell ref="C7:E7"/>
    <mergeCell ref="C8:E8"/>
    <mergeCell ref="F7:N7"/>
    <mergeCell ref="R7:Z7"/>
    <mergeCell ref="F8:N8"/>
    <mergeCell ref="R8:Z8"/>
    <mergeCell ref="R6:Z6"/>
    <mergeCell ref="F6:N6"/>
    <mergeCell ref="O6:Q6"/>
  </mergeCells>
  <pageMargins left="0.75" right="0.75" top="1" bottom="1" header="0.5" footer="0.5"/>
  <pageSetup paperSize="5" scale="71" orientation="portrait" horizontalDpi="300" verticalDpi="300" r:id="rId1"/>
  <headerFooter alignWithMargins="0"/>
  <drawing r:id="rId2"/>
  <legacyDrawing r:id="rId3"/>
  <oleObjects>
    <oleObject shapeId="28673" r:id="rId4"/>
  </oleObjects>
</worksheet>
</file>

<file path=xl/worksheets/sheet10.xml><?xml version="1.0" encoding="utf-8"?>
<worksheet xmlns="http://schemas.openxmlformats.org/spreadsheetml/2006/main" xmlns:r="http://schemas.openxmlformats.org/officeDocument/2006/relationships">
  <sheetPr>
    <pageSetUpPr fitToPage="1"/>
  </sheetPr>
  <dimension ref="A1:Z64"/>
  <sheetViews>
    <sheetView zoomScale="120" zoomScaleNormal="120" workbookViewId="0"/>
  </sheetViews>
  <sheetFormatPr defaultRowHeight="11.25"/>
  <cols>
    <col min="1" max="2" width="5.7109375" style="2" customWidth="1"/>
    <col min="3" max="3" width="4.7109375" style="2" customWidth="1"/>
    <col min="4" max="6" width="5.7109375" style="2" customWidth="1"/>
    <col min="7" max="26" width="4.7109375" style="2" customWidth="1"/>
    <col min="27" max="16384" width="9.140625" style="2"/>
  </cols>
  <sheetData>
    <row r="1" spans="1:26" ht="11.25" customHeight="1">
      <c r="A1" s="6" t="s">
        <v>71</v>
      </c>
      <c r="B1" s="7"/>
      <c r="C1" s="7"/>
      <c r="D1" s="7"/>
      <c r="E1" s="7"/>
      <c r="F1" s="7"/>
      <c r="G1" s="7"/>
      <c r="H1" s="7"/>
      <c r="I1" s="7"/>
      <c r="J1" s="7"/>
      <c r="K1" s="7"/>
      <c r="L1" s="7"/>
      <c r="M1" s="7"/>
      <c r="N1" s="7"/>
      <c r="O1" s="7"/>
      <c r="P1" s="7"/>
      <c r="Q1" s="7"/>
      <c r="R1" s="7"/>
      <c r="S1" s="7"/>
      <c r="T1" s="7"/>
      <c r="U1" s="7"/>
      <c r="V1" s="7"/>
      <c r="W1" s="7"/>
      <c r="X1" s="7"/>
      <c r="Y1" s="7"/>
      <c r="Z1" s="8" t="s">
        <v>96</v>
      </c>
    </row>
    <row r="2" spans="1:26" ht="11.25" customHeight="1">
      <c r="A2" s="348" t="s">
        <v>61</v>
      </c>
      <c r="B2" s="349"/>
      <c r="C2" s="349"/>
      <c r="D2" s="349"/>
      <c r="E2" s="349"/>
      <c r="F2" s="349"/>
      <c r="G2" s="349"/>
      <c r="H2" s="349"/>
      <c r="I2" s="349"/>
      <c r="J2" s="349"/>
      <c r="K2" s="349"/>
      <c r="L2" s="349"/>
      <c r="M2" s="349"/>
      <c r="N2" s="349"/>
      <c r="O2" s="349"/>
      <c r="P2" s="349"/>
      <c r="Q2" s="349"/>
      <c r="R2" s="349"/>
      <c r="S2" s="349"/>
      <c r="T2" s="349"/>
      <c r="U2" s="349"/>
      <c r="V2" s="349"/>
      <c r="W2" s="349"/>
      <c r="X2" s="349"/>
      <c r="Y2" s="349"/>
      <c r="Z2" s="400"/>
    </row>
    <row r="3" spans="1:26" s="69" customFormat="1" ht="16.149999999999999" customHeight="1">
      <c r="A3" s="348" t="s">
        <v>100</v>
      </c>
      <c r="B3" s="349"/>
      <c r="C3" s="349"/>
      <c r="D3" s="349"/>
      <c r="E3" s="349"/>
      <c r="F3" s="349"/>
      <c r="G3" s="349"/>
      <c r="H3" s="349"/>
      <c r="I3" s="349"/>
      <c r="J3" s="349"/>
      <c r="K3" s="349"/>
      <c r="L3" s="349"/>
      <c r="M3" s="349"/>
      <c r="N3" s="349"/>
      <c r="O3" s="349"/>
      <c r="P3" s="349"/>
      <c r="Q3" s="349"/>
      <c r="R3" s="349"/>
      <c r="S3" s="349"/>
      <c r="T3" s="349"/>
      <c r="U3" s="349"/>
      <c r="V3" s="349"/>
      <c r="W3" s="349"/>
      <c r="X3" s="349"/>
      <c r="Y3" s="349"/>
      <c r="Z3" s="400"/>
    </row>
    <row r="4" spans="1:26" s="69" customFormat="1" ht="16.149999999999999" customHeight="1">
      <c r="A4" s="348" t="s">
        <v>102</v>
      </c>
      <c r="B4" s="349"/>
      <c r="C4" s="349"/>
      <c r="D4" s="349"/>
      <c r="E4" s="349"/>
      <c r="F4" s="349"/>
      <c r="G4" s="349"/>
      <c r="H4" s="349"/>
      <c r="I4" s="349"/>
      <c r="J4" s="349"/>
      <c r="K4" s="349"/>
      <c r="L4" s="349"/>
      <c r="M4" s="349"/>
      <c r="N4" s="349"/>
      <c r="O4" s="349"/>
      <c r="P4" s="349"/>
      <c r="Q4" s="349"/>
      <c r="R4" s="349"/>
      <c r="S4" s="349"/>
      <c r="T4" s="349"/>
      <c r="U4" s="349"/>
      <c r="V4" s="349"/>
      <c r="W4" s="349"/>
      <c r="X4" s="349"/>
      <c r="Y4" s="349"/>
      <c r="Z4" s="400"/>
    </row>
    <row r="5" spans="1:26" s="80" customFormat="1" ht="11.25" customHeight="1">
      <c r="A5" s="67"/>
      <c r="B5" s="46"/>
      <c r="C5" s="401" t="s">
        <v>60</v>
      </c>
      <c r="D5" s="395"/>
      <c r="E5" s="395"/>
      <c r="F5" s="370" t="e">
        <f>'Survey Field Checklist'!#REF!</f>
        <v>#REF!</v>
      </c>
      <c r="G5" s="396"/>
      <c r="H5" s="396"/>
      <c r="I5" s="396"/>
      <c r="J5" s="396"/>
      <c r="K5" s="396"/>
      <c r="L5" s="396"/>
      <c r="M5" s="396"/>
      <c r="N5" s="396"/>
      <c r="O5" s="397" t="s">
        <v>15</v>
      </c>
      <c r="P5" s="395"/>
      <c r="Q5" s="395"/>
      <c r="R5" s="370" t="e">
        <f>'Survey Field Checklist'!#REF!</f>
        <v>#REF!</v>
      </c>
      <c r="S5" s="396"/>
      <c r="T5" s="396"/>
      <c r="U5" s="396"/>
      <c r="V5" s="396"/>
      <c r="W5" s="396"/>
      <c r="X5" s="396"/>
      <c r="Y5" s="396"/>
      <c r="Z5" s="399"/>
    </row>
    <row r="6" spans="1:26" s="80" customFormat="1" ht="11.25" customHeight="1">
      <c r="A6" s="67"/>
      <c r="B6" s="46"/>
      <c r="C6" s="394" t="s">
        <v>57</v>
      </c>
      <c r="D6" s="395"/>
      <c r="E6" s="395"/>
      <c r="F6" s="370" t="e">
        <f>'Survey Field Checklist'!#REF!</f>
        <v>#REF!</v>
      </c>
      <c r="G6" s="396"/>
      <c r="H6" s="396"/>
      <c r="I6" s="396"/>
      <c r="J6" s="396"/>
      <c r="K6" s="396"/>
      <c r="L6" s="396"/>
      <c r="M6" s="396"/>
      <c r="N6" s="396"/>
      <c r="O6" s="397" t="s">
        <v>16</v>
      </c>
      <c r="P6" s="395"/>
      <c r="Q6" s="395"/>
      <c r="R6" s="370" t="str">
        <f>'Survey Field Checklist'!E6</f>
        <v>1111001-1</v>
      </c>
      <c r="S6" s="396"/>
      <c r="T6" s="396"/>
      <c r="U6" s="396"/>
      <c r="V6" s="396"/>
      <c r="W6" s="396"/>
      <c r="X6" s="396"/>
      <c r="Y6" s="396"/>
      <c r="Z6" s="399"/>
    </row>
    <row r="7" spans="1:26" s="80" customFormat="1" ht="11.25" customHeight="1">
      <c r="A7" s="67"/>
      <c r="B7" s="46"/>
      <c r="C7" s="394" t="s">
        <v>17</v>
      </c>
      <c r="D7" s="395"/>
      <c r="E7" s="395"/>
      <c r="F7" s="370" t="str">
        <f>'Survey Field Checklist'!C7</f>
        <v>ABC Forestry Consulting</v>
      </c>
      <c r="G7" s="396"/>
      <c r="H7" s="396"/>
      <c r="I7" s="396"/>
      <c r="J7" s="396"/>
      <c r="K7" s="396"/>
      <c r="L7" s="396"/>
      <c r="M7" s="396"/>
      <c r="N7" s="396"/>
      <c r="O7" s="397" t="s">
        <v>62</v>
      </c>
      <c r="P7" s="395"/>
      <c r="Q7" s="395"/>
      <c r="R7" s="398" t="str">
        <f>'Survey Field Checklist'!E7</f>
        <v>09/10/07</v>
      </c>
      <c r="S7" s="396"/>
      <c r="T7" s="396"/>
      <c r="U7" s="396"/>
      <c r="V7" s="396"/>
      <c r="W7" s="396"/>
      <c r="X7" s="396"/>
      <c r="Y7" s="396"/>
      <c r="Z7" s="399"/>
    </row>
    <row r="8" spans="1:26" s="80" customFormat="1" ht="11.25" customHeight="1">
      <c r="A8" s="67"/>
      <c r="B8" s="46"/>
      <c r="C8" s="394"/>
      <c r="D8" s="395"/>
      <c r="E8" s="395"/>
      <c r="F8" s="370"/>
      <c r="G8" s="396"/>
      <c r="H8" s="396"/>
      <c r="I8" s="396"/>
      <c r="J8" s="396"/>
      <c r="K8" s="396"/>
      <c r="L8" s="396"/>
      <c r="M8" s="396"/>
      <c r="N8" s="396"/>
      <c r="O8" s="397" t="s">
        <v>63</v>
      </c>
      <c r="P8" s="395"/>
      <c r="Q8" s="395"/>
      <c r="R8" s="398" t="str">
        <f>'Survey Field Checklist'!E8</f>
        <v>09/10/08</v>
      </c>
      <c r="S8" s="396"/>
      <c r="T8" s="396"/>
      <c r="U8" s="396"/>
      <c r="V8" s="396"/>
      <c r="W8" s="396"/>
      <c r="X8" s="396"/>
      <c r="Y8" s="396"/>
      <c r="Z8" s="399"/>
    </row>
    <row r="9" spans="1:26" s="80" customFormat="1" ht="11.25" customHeight="1">
      <c r="A9" s="67"/>
      <c r="B9" s="46"/>
      <c r="C9" s="394" t="s">
        <v>58</v>
      </c>
      <c r="D9" s="395"/>
      <c r="E9" s="395"/>
      <c r="F9" s="370" t="str">
        <f>'Survey Field Checklist'!C9</f>
        <v>Doug Fir</v>
      </c>
      <c r="G9" s="396"/>
      <c r="H9" s="396"/>
      <c r="I9" s="396"/>
      <c r="J9" s="396"/>
      <c r="K9" s="396"/>
      <c r="L9" s="396"/>
      <c r="M9" s="396"/>
      <c r="N9" s="396"/>
      <c r="O9" s="397" t="s">
        <v>18</v>
      </c>
      <c r="P9" s="395"/>
      <c r="Q9" s="395"/>
      <c r="R9" s="398">
        <f>'Survey Field Checklist'!E10</f>
        <v>0</v>
      </c>
      <c r="S9" s="396"/>
      <c r="T9" s="396"/>
      <c r="U9" s="396"/>
      <c r="V9" s="396"/>
      <c r="W9" s="396"/>
      <c r="X9" s="396"/>
      <c r="Y9" s="396"/>
      <c r="Z9" s="399"/>
    </row>
    <row r="10" spans="1:26" ht="11.25" customHeight="1" thickBot="1">
      <c r="A10" s="67"/>
      <c r="B10" s="46"/>
      <c r="C10" s="46"/>
      <c r="D10" s="46"/>
      <c r="E10" s="46"/>
      <c r="F10" s="46"/>
      <c r="G10" s="46"/>
      <c r="H10" s="46"/>
      <c r="I10" s="46"/>
      <c r="J10" s="46"/>
      <c r="K10" s="46"/>
      <c r="L10" s="46"/>
      <c r="M10" s="46"/>
      <c r="N10" s="46"/>
      <c r="O10" s="46"/>
      <c r="P10" s="46"/>
      <c r="Q10" s="46"/>
      <c r="R10" s="46"/>
      <c r="S10" s="46"/>
      <c r="T10" s="46"/>
      <c r="U10" s="46"/>
      <c r="V10" s="46"/>
      <c r="W10" s="46"/>
      <c r="X10" s="46"/>
      <c r="Y10" s="46"/>
      <c r="Z10" s="70"/>
    </row>
    <row r="11" spans="1:26" ht="11.25" customHeight="1">
      <c r="A11" s="17"/>
      <c r="B11" s="18" t="s">
        <v>1</v>
      </c>
      <c r="C11" s="18"/>
      <c r="D11" s="19" t="s">
        <v>47</v>
      </c>
      <c r="E11" s="20" t="s">
        <v>47</v>
      </c>
      <c r="F11" s="20" t="s">
        <v>47</v>
      </c>
      <c r="G11" s="21"/>
      <c r="H11" s="22"/>
      <c r="I11" s="18"/>
      <c r="J11" s="23" t="s">
        <v>13</v>
      </c>
      <c r="K11" s="18"/>
      <c r="L11" s="18"/>
      <c r="M11" s="24"/>
      <c r="N11" s="25"/>
      <c r="O11" s="26" t="s">
        <v>14</v>
      </c>
      <c r="P11" s="26"/>
      <c r="Q11" s="27" t="s">
        <v>0</v>
      </c>
      <c r="R11" s="7"/>
      <c r="S11" s="26" t="s">
        <v>14</v>
      </c>
      <c r="T11" s="26"/>
      <c r="U11" s="27" t="s">
        <v>0</v>
      </c>
      <c r="V11" s="26" t="s">
        <v>20</v>
      </c>
      <c r="W11" s="24" t="s">
        <v>21</v>
      </c>
      <c r="X11" s="26"/>
      <c r="Y11" s="18"/>
      <c r="Z11" s="28"/>
    </row>
    <row r="12" spans="1:26" ht="11.25" customHeight="1" thickBot="1">
      <c r="A12" s="29" t="s">
        <v>19</v>
      </c>
      <c r="B12" s="30" t="s">
        <v>19</v>
      </c>
      <c r="C12" s="31" t="s">
        <v>12</v>
      </c>
      <c r="D12" s="32" t="s">
        <v>48</v>
      </c>
      <c r="E12" s="31" t="s">
        <v>49</v>
      </c>
      <c r="F12" s="31" t="s">
        <v>50</v>
      </c>
      <c r="G12" s="33" t="s">
        <v>2</v>
      </c>
      <c r="H12" s="72" t="s">
        <v>144</v>
      </c>
      <c r="I12" s="73" t="s">
        <v>143</v>
      </c>
      <c r="J12" s="73" t="s">
        <v>3</v>
      </c>
      <c r="K12" s="73" t="s">
        <v>4</v>
      </c>
      <c r="L12" s="73" t="s">
        <v>5</v>
      </c>
      <c r="M12" s="74" t="s">
        <v>6</v>
      </c>
      <c r="N12" s="75" t="str">
        <f>H12</f>
        <v>Sx</v>
      </c>
      <c r="O12" s="76" t="str">
        <f>I12</f>
        <v>Pli</v>
      </c>
      <c r="P12" s="76" t="str">
        <f>J12</f>
        <v>Bl</v>
      </c>
      <c r="Q12" s="34" t="s">
        <v>7</v>
      </c>
      <c r="R12" s="76" t="str">
        <f>H12</f>
        <v>Sx</v>
      </c>
      <c r="S12" s="76" t="str">
        <f>I12</f>
        <v>Pli</v>
      </c>
      <c r="T12" s="76" t="str">
        <f>J12</f>
        <v>Bl</v>
      </c>
      <c r="U12" s="34" t="s">
        <v>8</v>
      </c>
      <c r="V12" s="30" t="s">
        <v>22</v>
      </c>
      <c r="W12" s="34" t="s">
        <v>22</v>
      </c>
      <c r="X12" s="30" t="s">
        <v>9</v>
      </c>
      <c r="Y12" s="30" t="s">
        <v>10</v>
      </c>
      <c r="Z12" s="35" t="s">
        <v>11</v>
      </c>
    </row>
    <row r="13" spans="1:26" ht="11.25" customHeight="1">
      <c r="A13" s="118">
        <v>1</v>
      </c>
      <c r="B13" s="81"/>
      <c r="C13" s="81"/>
      <c r="D13" s="82">
        <f t="shared" ref="D13:D52" si="0">E13+F13</f>
        <v>0</v>
      </c>
      <c r="E13" s="83">
        <f t="shared" ref="E13:E52" si="1">H13+I13+J13</f>
        <v>0</v>
      </c>
      <c r="F13" s="83">
        <f t="shared" ref="F13:F52" si="2">K13+L13+M13</f>
        <v>0</v>
      </c>
      <c r="G13" s="84"/>
      <c r="H13" s="85"/>
      <c r="I13" s="81"/>
      <c r="J13" s="83"/>
      <c r="K13" s="83"/>
      <c r="L13" s="83"/>
      <c r="M13" s="84"/>
      <c r="N13" s="85"/>
      <c r="O13" s="81"/>
      <c r="P13" s="83"/>
      <c r="Q13" s="86">
        <f t="shared" ref="Q13:Q52" si="3">N13+O13+P13</f>
        <v>0</v>
      </c>
      <c r="R13" s="81"/>
      <c r="S13" s="81"/>
      <c r="T13" s="81"/>
      <c r="U13" s="86">
        <f t="shared" ref="U13:U52" si="4">R13+S13+T13</f>
        <v>0</v>
      </c>
      <c r="V13" s="81"/>
      <c r="W13" s="84"/>
      <c r="X13" s="81"/>
      <c r="Y13" s="81"/>
      <c r="Z13" s="87"/>
    </row>
    <row r="14" spans="1:26" ht="11.25" customHeight="1">
      <c r="A14" s="119"/>
      <c r="B14" s="88" t="s">
        <v>59</v>
      </c>
      <c r="C14" s="88"/>
      <c r="D14" s="89">
        <f t="shared" si="0"/>
        <v>0</v>
      </c>
      <c r="E14" s="88">
        <f t="shared" si="1"/>
        <v>0</v>
      </c>
      <c r="F14" s="88">
        <f t="shared" si="2"/>
        <v>0</v>
      </c>
      <c r="G14" s="90"/>
      <c r="H14" s="89"/>
      <c r="I14" s="88"/>
      <c r="J14" s="88"/>
      <c r="K14" s="88"/>
      <c r="L14" s="88"/>
      <c r="M14" s="90"/>
      <c r="N14" s="91"/>
      <c r="O14" s="92"/>
      <c r="P14" s="88"/>
      <c r="Q14" s="90">
        <f t="shared" si="3"/>
        <v>0</v>
      </c>
      <c r="R14" s="88"/>
      <c r="S14" s="88"/>
      <c r="T14" s="88"/>
      <c r="U14" s="90">
        <f t="shared" si="4"/>
        <v>0</v>
      </c>
      <c r="V14" s="88"/>
      <c r="W14" s="90"/>
      <c r="X14" s="88"/>
      <c r="Y14" s="88"/>
      <c r="Z14" s="93"/>
    </row>
    <row r="15" spans="1:26" ht="11.25" customHeight="1">
      <c r="A15" s="120">
        <v>2</v>
      </c>
      <c r="B15" s="94"/>
      <c r="C15" s="94"/>
      <c r="D15" s="95">
        <f t="shared" si="0"/>
        <v>0</v>
      </c>
      <c r="E15" s="96">
        <f t="shared" si="1"/>
        <v>0</v>
      </c>
      <c r="F15" s="96">
        <f t="shared" si="2"/>
        <v>0</v>
      </c>
      <c r="G15" s="97"/>
      <c r="H15" s="98"/>
      <c r="I15" s="94"/>
      <c r="J15" s="96"/>
      <c r="K15" s="96"/>
      <c r="L15" s="96"/>
      <c r="M15" s="97"/>
      <c r="N15" s="98"/>
      <c r="O15" s="94"/>
      <c r="P15" s="96"/>
      <c r="Q15" s="99">
        <f t="shared" si="3"/>
        <v>0</v>
      </c>
      <c r="R15" s="94"/>
      <c r="S15" s="94"/>
      <c r="T15" s="94"/>
      <c r="U15" s="99">
        <f t="shared" si="4"/>
        <v>0</v>
      </c>
      <c r="V15" s="94"/>
      <c r="W15" s="97"/>
      <c r="X15" s="94"/>
      <c r="Y15" s="94"/>
      <c r="Z15" s="100"/>
    </row>
    <row r="16" spans="1:26" ht="11.25" customHeight="1">
      <c r="A16" s="119"/>
      <c r="B16" s="88" t="s">
        <v>59</v>
      </c>
      <c r="C16" s="88"/>
      <c r="D16" s="89">
        <f t="shared" si="0"/>
        <v>0</v>
      </c>
      <c r="E16" s="88">
        <f t="shared" si="1"/>
        <v>0</v>
      </c>
      <c r="F16" s="88">
        <f t="shared" si="2"/>
        <v>0</v>
      </c>
      <c r="G16" s="90"/>
      <c r="H16" s="89"/>
      <c r="I16" s="88"/>
      <c r="J16" s="88"/>
      <c r="K16" s="88"/>
      <c r="L16" s="88"/>
      <c r="M16" s="90"/>
      <c r="N16" s="91"/>
      <c r="O16" s="92"/>
      <c r="P16" s="88"/>
      <c r="Q16" s="90">
        <f t="shared" si="3"/>
        <v>0</v>
      </c>
      <c r="R16" s="88"/>
      <c r="S16" s="88"/>
      <c r="T16" s="88"/>
      <c r="U16" s="90">
        <f t="shared" si="4"/>
        <v>0</v>
      </c>
      <c r="V16" s="88"/>
      <c r="W16" s="90"/>
      <c r="X16" s="88"/>
      <c r="Y16" s="88"/>
      <c r="Z16" s="93"/>
    </row>
    <row r="17" spans="1:26" ht="11.25" customHeight="1">
      <c r="A17" s="120">
        <v>3</v>
      </c>
      <c r="B17" s="94"/>
      <c r="C17" s="94"/>
      <c r="D17" s="95">
        <f t="shared" si="0"/>
        <v>0</v>
      </c>
      <c r="E17" s="96">
        <f t="shared" si="1"/>
        <v>0</v>
      </c>
      <c r="F17" s="96">
        <f t="shared" si="2"/>
        <v>0</v>
      </c>
      <c r="G17" s="97"/>
      <c r="H17" s="98"/>
      <c r="I17" s="94"/>
      <c r="J17" s="96"/>
      <c r="K17" s="96"/>
      <c r="L17" s="96"/>
      <c r="M17" s="97"/>
      <c r="N17" s="98"/>
      <c r="O17" s="94"/>
      <c r="P17" s="96"/>
      <c r="Q17" s="99">
        <f t="shared" si="3"/>
        <v>0</v>
      </c>
      <c r="R17" s="94"/>
      <c r="S17" s="94"/>
      <c r="T17" s="94"/>
      <c r="U17" s="99">
        <f t="shared" si="4"/>
        <v>0</v>
      </c>
      <c r="V17" s="94"/>
      <c r="W17" s="97"/>
      <c r="X17" s="94"/>
      <c r="Y17" s="94"/>
      <c r="Z17" s="100"/>
    </row>
    <row r="18" spans="1:26" ht="11.25" customHeight="1">
      <c r="A18" s="119"/>
      <c r="B18" s="88" t="s">
        <v>59</v>
      </c>
      <c r="C18" s="88"/>
      <c r="D18" s="89">
        <f t="shared" si="0"/>
        <v>0</v>
      </c>
      <c r="E18" s="88">
        <f t="shared" si="1"/>
        <v>0</v>
      </c>
      <c r="F18" s="88">
        <f t="shared" si="2"/>
        <v>0</v>
      </c>
      <c r="G18" s="90"/>
      <c r="H18" s="89"/>
      <c r="I18" s="88"/>
      <c r="J18" s="88"/>
      <c r="K18" s="88"/>
      <c r="L18" s="88"/>
      <c r="M18" s="90"/>
      <c r="N18" s="91"/>
      <c r="O18" s="92"/>
      <c r="P18" s="88"/>
      <c r="Q18" s="90">
        <f t="shared" si="3"/>
        <v>0</v>
      </c>
      <c r="R18" s="88"/>
      <c r="S18" s="88"/>
      <c r="T18" s="88"/>
      <c r="U18" s="90">
        <f t="shared" si="4"/>
        <v>0</v>
      </c>
      <c r="V18" s="88"/>
      <c r="W18" s="90"/>
      <c r="X18" s="88"/>
      <c r="Y18" s="88"/>
      <c r="Z18" s="93"/>
    </row>
    <row r="19" spans="1:26" ht="11.25" customHeight="1">
      <c r="A19" s="120">
        <v>4</v>
      </c>
      <c r="B19" s="83"/>
      <c r="C19" s="83"/>
      <c r="D19" s="95">
        <f t="shared" si="0"/>
        <v>0</v>
      </c>
      <c r="E19" s="96">
        <f t="shared" si="1"/>
        <v>0</v>
      </c>
      <c r="F19" s="96">
        <f t="shared" si="2"/>
        <v>0</v>
      </c>
      <c r="G19" s="97"/>
      <c r="H19" s="98"/>
      <c r="I19" s="94"/>
      <c r="J19" s="96"/>
      <c r="K19" s="96"/>
      <c r="L19" s="96"/>
      <c r="M19" s="97"/>
      <c r="N19" s="98"/>
      <c r="O19" s="94"/>
      <c r="P19" s="96"/>
      <c r="Q19" s="99">
        <f t="shared" si="3"/>
        <v>0</v>
      </c>
      <c r="R19" s="81"/>
      <c r="S19" s="81"/>
      <c r="T19" s="81"/>
      <c r="U19" s="99">
        <f t="shared" si="4"/>
        <v>0</v>
      </c>
      <c r="V19" s="81"/>
      <c r="W19" s="84"/>
      <c r="X19" s="83"/>
      <c r="Y19" s="83"/>
      <c r="Z19" s="87"/>
    </row>
    <row r="20" spans="1:26" ht="11.25" customHeight="1">
      <c r="A20" s="119"/>
      <c r="B20" s="88" t="s">
        <v>59</v>
      </c>
      <c r="C20" s="83"/>
      <c r="D20" s="89">
        <f t="shared" si="0"/>
        <v>0</v>
      </c>
      <c r="E20" s="88">
        <f t="shared" si="1"/>
        <v>0</v>
      </c>
      <c r="F20" s="88">
        <f t="shared" si="2"/>
        <v>0</v>
      </c>
      <c r="G20" s="90"/>
      <c r="H20" s="89"/>
      <c r="I20" s="88"/>
      <c r="J20" s="88"/>
      <c r="K20" s="88"/>
      <c r="L20" s="88"/>
      <c r="M20" s="90"/>
      <c r="N20" s="91"/>
      <c r="O20" s="92"/>
      <c r="P20" s="88"/>
      <c r="Q20" s="90">
        <f t="shared" si="3"/>
        <v>0</v>
      </c>
      <c r="R20" s="83"/>
      <c r="S20" s="83"/>
      <c r="T20" s="83"/>
      <c r="U20" s="90">
        <f t="shared" si="4"/>
        <v>0</v>
      </c>
      <c r="V20" s="83"/>
      <c r="W20" s="84"/>
      <c r="X20" s="83"/>
      <c r="Y20" s="83"/>
      <c r="Z20" s="87"/>
    </row>
    <row r="21" spans="1:26" ht="11.25" customHeight="1">
      <c r="A21" s="120">
        <v>5</v>
      </c>
      <c r="B21" s="94"/>
      <c r="C21" s="94"/>
      <c r="D21" s="95">
        <f t="shared" si="0"/>
        <v>0</v>
      </c>
      <c r="E21" s="96">
        <f t="shared" si="1"/>
        <v>0</v>
      </c>
      <c r="F21" s="96">
        <f t="shared" si="2"/>
        <v>0</v>
      </c>
      <c r="G21" s="97"/>
      <c r="H21" s="98"/>
      <c r="I21" s="94"/>
      <c r="J21" s="96"/>
      <c r="K21" s="96"/>
      <c r="L21" s="96"/>
      <c r="M21" s="97"/>
      <c r="N21" s="98"/>
      <c r="O21" s="94"/>
      <c r="P21" s="96"/>
      <c r="Q21" s="99">
        <f t="shared" si="3"/>
        <v>0</v>
      </c>
      <c r="R21" s="94"/>
      <c r="S21" s="94"/>
      <c r="T21" s="94"/>
      <c r="U21" s="99">
        <f t="shared" si="4"/>
        <v>0</v>
      </c>
      <c r="V21" s="94"/>
      <c r="W21" s="99"/>
      <c r="X21" s="96"/>
      <c r="Y21" s="96"/>
      <c r="Z21" s="100"/>
    </row>
    <row r="22" spans="1:26" ht="11.25" customHeight="1">
      <c r="A22" s="119"/>
      <c r="B22" s="88" t="s">
        <v>59</v>
      </c>
      <c r="C22" s="88"/>
      <c r="D22" s="89">
        <f t="shared" si="0"/>
        <v>0</v>
      </c>
      <c r="E22" s="88">
        <f t="shared" si="1"/>
        <v>0</v>
      </c>
      <c r="F22" s="88">
        <f t="shared" si="2"/>
        <v>0</v>
      </c>
      <c r="G22" s="90"/>
      <c r="H22" s="89"/>
      <c r="I22" s="88"/>
      <c r="J22" s="88"/>
      <c r="K22" s="88"/>
      <c r="L22" s="88"/>
      <c r="M22" s="90"/>
      <c r="N22" s="91"/>
      <c r="O22" s="92"/>
      <c r="P22" s="88"/>
      <c r="Q22" s="90">
        <f t="shared" si="3"/>
        <v>0</v>
      </c>
      <c r="R22" s="88"/>
      <c r="S22" s="88"/>
      <c r="T22" s="88"/>
      <c r="U22" s="90">
        <f t="shared" si="4"/>
        <v>0</v>
      </c>
      <c r="V22" s="88"/>
      <c r="W22" s="90"/>
      <c r="X22" s="88"/>
      <c r="Y22" s="88"/>
      <c r="Z22" s="93"/>
    </row>
    <row r="23" spans="1:26" ht="11.25" customHeight="1">
      <c r="A23" s="120">
        <v>6</v>
      </c>
      <c r="B23" s="94"/>
      <c r="C23" s="94"/>
      <c r="D23" s="95">
        <f t="shared" si="0"/>
        <v>0</v>
      </c>
      <c r="E23" s="96">
        <f t="shared" si="1"/>
        <v>0</v>
      </c>
      <c r="F23" s="96">
        <f t="shared" si="2"/>
        <v>0</v>
      </c>
      <c r="G23" s="97"/>
      <c r="H23" s="98"/>
      <c r="I23" s="94"/>
      <c r="J23" s="96"/>
      <c r="K23" s="96"/>
      <c r="L23" s="96"/>
      <c r="M23" s="97"/>
      <c r="N23" s="98"/>
      <c r="O23" s="94"/>
      <c r="P23" s="96"/>
      <c r="Q23" s="99">
        <f t="shared" si="3"/>
        <v>0</v>
      </c>
      <c r="R23" s="94"/>
      <c r="S23" s="94"/>
      <c r="T23" s="94"/>
      <c r="U23" s="99">
        <f t="shared" si="4"/>
        <v>0</v>
      </c>
      <c r="V23" s="94"/>
      <c r="W23" s="97"/>
      <c r="X23" s="94"/>
      <c r="Y23" s="94"/>
      <c r="Z23" s="100"/>
    </row>
    <row r="24" spans="1:26" ht="11.25" customHeight="1">
      <c r="A24" s="119"/>
      <c r="B24" s="88" t="s">
        <v>59</v>
      </c>
      <c r="C24" s="92"/>
      <c r="D24" s="89">
        <f t="shared" si="0"/>
        <v>0</v>
      </c>
      <c r="E24" s="88">
        <f t="shared" si="1"/>
        <v>0</v>
      </c>
      <c r="F24" s="88">
        <f t="shared" si="2"/>
        <v>0</v>
      </c>
      <c r="G24" s="90"/>
      <c r="H24" s="89"/>
      <c r="I24" s="88"/>
      <c r="J24" s="88"/>
      <c r="K24" s="88"/>
      <c r="L24" s="88"/>
      <c r="M24" s="90"/>
      <c r="N24" s="91"/>
      <c r="O24" s="92"/>
      <c r="P24" s="88"/>
      <c r="Q24" s="90">
        <f t="shared" si="3"/>
        <v>0</v>
      </c>
      <c r="R24" s="88"/>
      <c r="S24" s="88"/>
      <c r="T24" s="88"/>
      <c r="U24" s="90">
        <f t="shared" si="4"/>
        <v>0</v>
      </c>
      <c r="V24" s="88"/>
      <c r="W24" s="90"/>
      <c r="X24" s="92"/>
      <c r="Y24" s="92"/>
      <c r="Z24" s="93"/>
    </row>
    <row r="25" spans="1:26" ht="11.25" customHeight="1">
      <c r="A25" s="120">
        <v>7</v>
      </c>
      <c r="B25" s="94"/>
      <c r="C25" s="94"/>
      <c r="D25" s="95">
        <f t="shared" si="0"/>
        <v>0</v>
      </c>
      <c r="E25" s="96">
        <f t="shared" si="1"/>
        <v>0</v>
      </c>
      <c r="F25" s="96">
        <f t="shared" si="2"/>
        <v>0</v>
      </c>
      <c r="G25" s="97"/>
      <c r="H25" s="98"/>
      <c r="I25" s="94"/>
      <c r="J25" s="96"/>
      <c r="K25" s="96"/>
      <c r="L25" s="96"/>
      <c r="M25" s="97"/>
      <c r="N25" s="98"/>
      <c r="O25" s="94"/>
      <c r="P25" s="96"/>
      <c r="Q25" s="99">
        <f t="shared" si="3"/>
        <v>0</v>
      </c>
      <c r="R25" s="94"/>
      <c r="S25" s="94"/>
      <c r="T25" s="94"/>
      <c r="U25" s="99">
        <f t="shared" si="4"/>
        <v>0</v>
      </c>
      <c r="V25" s="94"/>
      <c r="W25" s="97"/>
      <c r="X25" s="94"/>
      <c r="Y25" s="94"/>
      <c r="Z25" s="100"/>
    </row>
    <row r="26" spans="1:26" ht="11.25" customHeight="1">
      <c r="A26" s="119"/>
      <c r="B26" s="88" t="s">
        <v>59</v>
      </c>
      <c r="C26" s="92"/>
      <c r="D26" s="89">
        <f t="shared" si="0"/>
        <v>0</v>
      </c>
      <c r="E26" s="88">
        <f t="shared" si="1"/>
        <v>0</v>
      </c>
      <c r="F26" s="88">
        <f t="shared" si="2"/>
        <v>0</v>
      </c>
      <c r="G26" s="90"/>
      <c r="H26" s="89"/>
      <c r="I26" s="88"/>
      <c r="J26" s="88"/>
      <c r="K26" s="88"/>
      <c r="L26" s="88"/>
      <c r="M26" s="90"/>
      <c r="N26" s="91"/>
      <c r="O26" s="92"/>
      <c r="P26" s="88"/>
      <c r="Q26" s="90">
        <f t="shared" si="3"/>
        <v>0</v>
      </c>
      <c r="R26" s="88"/>
      <c r="S26" s="88"/>
      <c r="T26" s="88"/>
      <c r="U26" s="90">
        <f t="shared" si="4"/>
        <v>0</v>
      </c>
      <c r="V26" s="88"/>
      <c r="W26" s="90"/>
      <c r="X26" s="92"/>
      <c r="Y26" s="92"/>
      <c r="Z26" s="93"/>
    </row>
    <row r="27" spans="1:26" ht="11.25" customHeight="1">
      <c r="A27" s="120">
        <v>8</v>
      </c>
      <c r="B27" s="94"/>
      <c r="C27" s="94"/>
      <c r="D27" s="95">
        <f t="shared" si="0"/>
        <v>0</v>
      </c>
      <c r="E27" s="96">
        <f t="shared" si="1"/>
        <v>0</v>
      </c>
      <c r="F27" s="96">
        <f t="shared" si="2"/>
        <v>0</v>
      </c>
      <c r="G27" s="97"/>
      <c r="H27" s="98"/>
      <c r="I27" s="94"/>
      <c r="J27" s="96"/>
      <c r="K27" s="96"/>
      <c r="L27" s="96"/>
      <c r="M27" s="97"/>
      <c r="N27" s="98"/>
      <c r="O27" s="94"/>
      <c r="P27" s="96"/>
      <c r="Q27" s="99">
        <f t="shared" si="3"/>
        <v>0</v>
      </c>
      <c r="R27" s="94"/>
      <c r="S27" s="94"/>
      <c r="T27" s="94"/>
      <c r="U27" s="99">
        <f t="shared" si="4"/>
        <v>0</v>
      </c>
      <c r="V27" s="94"/>
      <c r="W27" s="99"/>
      <c r="X27" s="94"/>
      <c r="Y27" s="94"/>
      <c r="Z27" s="100"/>
    </row>
    <row r="28" spans="1:26" ht="11.25" customHeight="1">
      <c r="A28" s="119"/>
      <c r="B28" s="88" t="s">
        <v>59</v>
      </c>
      <c r="C28" s="88"/>
      <c r="D28" s="89">
        <f t="shared" si="0"/>
        <v>0</v>
      </c>
      <c r="E28" s="88">
        <f t="shared" si="1"/>
        <v>0</v>
      </c>
      <c r="F28" s="88">
        <f t="shared" si="2"/>
        <v>0</v>
      </c>
      <c r="G28" s="90"/>
      <c r="H28" s="89"/>
      <c r="I28" s="88"/>
      <c r="J28" s="88"/>
      <c r="K28" s="88"/>
      <c r="L28" s="88"/>
      <c r="M28" s="90"/>
      <c r="N28" s="91"/>
      <c r="O28" s="92"/>
      <c r="P28" s="88"/>
      <c r="Q28" s="90">
        <f t="shared" si="3"/>
        <v>0</v>
      </c>
      <c r="R28" s="88"/>
      <c r="S28" s="88"/>
      <c r="T28" s="88"/>
      <c r="U28" s="90">
        <f t="shared" si="4"/>
        <v>0</v>
      </c>
      <c r="V28" s="88"/>
      <c r="W28" s="90"/>
      <c r="X28" s="88"/>
      <c r="Y28" s="88"/>
      <c r="Z28" s="93"/>
    </row>
    <row r="29" spans="1:26" ht="11.25" customHeight="1">
      <c r="A29" s="120">
        <v>9</v>
      </c>
      <c r="B29" s="94"/>
      <c r="C29" s="94"/>
      <c r="D29" s="95">
        <f t="shared" si="0"/>
        <v>0</v>
      </c>
      <c r="E29" s="96">
        <f t="shared" si="1"/>
        <v>0</v>
      </c>
      <c r="F29" s="96">
        <f t="shared" si="2"/>
        <v>0</v>
      </c>
      <c r="G29" s="97"/>
      <c r="H29" s="98"/>
      <c r="I29" s="94"/>
      <c r="J29" s="96"/>
      <c r="K29" s="96"/>
      <c r="L29" s="96"/>
      <c r="M29" s="97"/>
      <c r="N29" s="98"/>
      <c r="O29" s="94"/>
      <c r="P29" s="96"/>
      <c r="Q29" s="99">
        <f t="shared" si="3"/>
        <v>0</v>
      </c>
      <c r="R29" s="94"/>
      <c r="S29" s="94"/>
      <c r="T29" s="94"/>
      <c r="U29" s="99">
        <f t="shared" si="4"/>
        <v>0</v>
      </c>
      <c r="V29" s="94"/>
      <c r="W29" s="99"/>
      <c r="X29" s="94"/>
      <c r="Y29" s="94"/>
      <c r="Z29" s="100"/>
    </row>
    <row r="30" spans="1:26" ht="11.25" customHeight="1">
      <c r="A30" s="119"/>
      <c r="B30" s="88" t="s">
        <v>59</v>
      </c>
      <c r="C30" s="88"/>
      <c r="D30" s="89">
        <f t="shared" si="0"/>
        <v>0</v>
      </c>
      <c r="E30" s="88">
        <f t="shared" si="1"/>
        <v>0</v>
      </c>
      <c r="F30" s="88">
        <f t="shared" si="2"/>
        <v>0</v>
      </c>
      <c r="G30" s="90"/>
      <c r="H30" s="89"/>
      <c r="I30" s="88"/>
      <c r="J30" s="88"/>
      <c r="K30" s="88"/>
      <c r="L30" s="88"/>
      <c r="M30" s="90"/>
      <c r="N30" s="91"/>
      <c r="O30" s="92"/>
      <c r="P30" s="88"/>
      <c r="Q30" s="90">
        <f t="shared" si="3"/>
        <v>0</v>
      </c>
      <c r="R30" s="88"/>
      <c r="S30" s="88"/>
      <c r="T30" s="88"/>
      <c r="U30" s="90">
        <f t="shared" si="4"/>
        <v>0</v>
      </c>
      <c r="V30" s="88"/>
      <c r="W30" s="90"/>
      <c r="X30" s="88"/>
      <c r="Y30" s="88"/>
      <c r="Z30" s="93"/>
    </row>
    <row r="31" spans="1:26" ht="11.25" customHeight="1">
      <c r="A31" s="120">
        <v>10</v>
      </c>
      <c r="B31" s="94"/>
      <c r="C31" s="94"/>
      <c r="D31" s="95">
        <f t="shared" si="0"/>
        <v>0</v>
      </c>
      <c r="E31" s="96">
        <f t="shared" si="1"/>
        <v>0</v>
      </c>
      <c r="F31" s="96">
        <f t="shared" si="2"/>
        <v>0</v>
      </c>
      <c r="G31" s="97"/>
      <c r="H31" s="98"/>
      <c r="I31" s="94"/>
      <c r="J31" s="96"/>
      <c r="K31" s="96"/>
      <c r="L31" s="96"/>
      <c r="M31" s="97"/>
      <c r="N31" s="98"/>
      <c r="O31" s="94"/>
      <c r="P31" s="96"/>
      <c r="Q31" s="99">
        <f t="shared" si="3"/>
        <v>0</v>
      </c>
      <c r="R31" s="94"/>
      <c r="S31" s="94"/>
      <c r="T31" s="94"/>
      <c r="U31" s="99">
        <f t="shared" si="4"/>
        <v>0</v>
      </c>
      <c r="V31" s="94"/>
      <c r="W31" s="99"/>
      <c r="X31" s="94"/>
      <c r="Y31" s="94"/>
      <c r="Z31" s="100"/>
    </row>
    <row r="32" spans="1:26" ht="11.25" customHeight="1">
      <c r="A32" s="119"/>
      <c r="B32" s="88" t="s">
        <v>59</v>
      </c>
      <c r="C32" s="92"/>
      <c r="D32" s="89">
        <f t="shared" si="0"/>
        <v>0</v>
      </c>
      <c r="E32" s="88">
        <f t="shared" si="1"/>
        <v>0</v>
      </c>
      <c r="F32" s="88">
        <f t="shared" si="2"/>
        <v>0</v>
      </c>
      <c r="G32" s="90"/>
      <c r="H32" s="89"/>
      <c r="I32" s="88"/>
      <c r="J32" s="88"/>
      <c r="K32" s="88"/>
      <c r="L32" s="88"/>
      <c r="M32" s="90"/>
      <c r="N32" s="91"/>
      <c r="O32" s="92"/>
      <c r="P32" s="88"/>
      <c r="Q32" s="90">
        <f t="shared" si="3"/>
        <v>0</v>
      </c>
      <c r="R32" s="88"/>
      <c r="S32" s="88"/>
      <c r="T32" s="88"/>
      <c r="U32" s="90">
        <f t="shared" si="4"/>
        <v>0</v>
      </c>
      <c r="V32" s="88"/>
      <c r="W32" s="101"/>
      <c r="X32" s="92"/>
      <c r="Y32" s="92"/>
      <c r="Z32" s="93"/>
    </row>
    <row r="33" spans="1:26" ht="11.25" customHeight="1">
      <c r="A33" s="120">
        <v>11</v>
      </c>
      <c r="B33" s="94"/>
      <c r="C33" s="94"/>
      <c r="D33" s="95">
        <f t="shared" si="0"/>
        <v>0</v>
      </c>
      <c r="E33" s="96">
        <f t="shared" si="1"/>
        <v>0</v>
      </c>
      <c r="F33" s="96">
        <f t="shared" si="2"/>
        <v>0</v>
      </c>
      <c r="G33" s="97"/>
      <c r="H33" s="98"/>
      <c r="I33" s="94"/>
      <c r="J33" s="96"/>
      <c r="K33" s="96"/>
      <c r="L33" s="96"/>
      <c r="M33" s="97"/>
      <c r="N33" s="98"/>
      <c r="O33" s="94"/>
      <c r="P33" s="96"/>
      <c r="Q33" s="99">
        <f t="shared" si="3"/>
        <v>0</v>
      </c>
      <c r="R33" s="94"/>
      <c r="S33" s="94"/>
      <c r="T33" s="94"/>
      <c r="U33" s="99">
        <f t="shared" si="4"/>
        <v>0</v>
      </c>
      <c r="V33" s="94"/>
      <c r="W33" s="97"/>
      <c r="X33" s="96"/>
      <c r="Y33" s="96"/>
      <c r="Z33" s="100"/>
    </row>
    <row r="34" spans="1:26" ht="11.25" customHeight="1">
      <c r="A34" s="119"/>
      <c r="B34" s="88" t="s">
        <v>59</v>
      </c>
      <c r="C34" s="88"/>
      <c r="D34" s="89">
        <f t="shared" si="0"/>
        <v>0</v>
      </c>
      <c r="E34" s="88">
        <f t="shared" si="1"/>
        <v>0</v>
      </c>
      <c r="F34" s="88">
        <f t="shared" si="2"/>
        <v>0</v>
      </c>
      <c r="G34" s="90"/>
      <c r="H34" s="89"/>
      <c r="I34" s="88"/>
      <c r="J34" s="88"/>
      <c r="K34" s="88"/>
      <c r="L34" s="88"/>
      <c r="M34" s="90"/>
      <c r="N34" s="91"/>
      <c r="O34" s="92"/>
      <c r="P34" s="88"/>
      <c r="Q34" s="90">
        <f t="shared" si="3"/>
        <v>0</v>
      </c>
      <c r="R34" s="88"/>
      <c r="S34" s="88"/>
      <c r="T34" s="88"/>
      <c r="U34" s="90">
        <f t="shared" si="4"/>
        <v>0</v>
      </c>
      <c r="V34" s="88"/>
      <c r="W34" s="90"/>
      <c r="X34" s="88"/>
      <c r="Y34" s="88"/>
      <c r="Z34" s="93"/>
    </row>
    <row r="35" spans="1:26" ht="11.25" customHeight="1">
      <c r="A35" s="120">
        <v>12</v>
      </c>
      <c r="B35" s="96"/>
      <c r="C35" s="96"/>
      <c r="D35" s="95">
        <f t="shared" si="0"/>
        <v>0</v>
      </c>
      <c r="E35" s="96">
        <f t="shared" si="1"/>
        <v>0</v>
      </c>
      <c r="F35" s="96">
        <f t="shared" si="2"/>
        <v>0</v>
      </c>
      <c r="G35" s="97"/>
      <c r="H35" s="98"/>
      <c r="I35" s="94"/>
      <c r="J35" s="96"/>
      <c r="K35" s="96"/>
      <c r="L35" s="96"/>
      <c r="M35" s="97"/>
      <c r="N35" s="98"/>
      <c r="O35" s="94"/>
      <c r="P35" s="96"/>
      <c r="Q35" s="99">
        <f t="shared" si="3"/>
        <v>0</v>
      </c>
      <c r="R35" s="94"/>
      <c r="S35" s="94"/>
      <c r="T35" s="94"/>
      <c r="U35" s="99">
        <f t="shared" si="4"/>
        <v>0</v>
      </c>
      <c r="V35" s="94"/>
      <c r="W35" s="97"/>
      <c r="X35" s="96"/>
      <c r="Y35" s="96"/>
      <c r="Z35" s="100"/>
    </row>
    <row r="36" spans="1:26" ht="11.25" customHeight="1">
      <c r="A36" s="119"/>
      <c r="B36" s="88" t="s">
        <v>59</v>
      </c>
      <c r="C36" s="88"/>
      <c r="D36" s="89">
        <f t="shared" si="0"/>
        <v>0</v>
      </c>
      <c r="E36" s="88">
        <f t="shared" si="1"/>
        <v>0</v>
      </c>
      <c r="F36" s="88">
        <f t="shared" si="2"/>
        <v>0</v>
      </c>
      <c r="G36" s="90"/>
      <c r="H36" s="89"/>
      <c r="I36" s="88"/>
      <c r="J36" s="88"/>
      <c r="K36" s="88"/>
      <c r="L36" s="88"/>
      <c r="M36" s="90"/>
      <c r="N36" s="91"/>
      <c r="O36" s="92"/>
      <c r="P36" s="88"/>
      <c r="Q36" s="90">
        <f t="shared" si="3"/>
        <v>0</v>
      </c>
      <c r="R36" s="88"/>
      <c r="S36" s="88"/>
      <c r="T36" s="88"/>
      <c r="U36" s="90">
        <f t="shared" si="4"/>
        <v>0</v>
      </c>
      <c r="V36" s="88"/>
      <c r="W36" s="90"/>
      <c r="X36" s="88"/>
      <c r="Y36" s="88"/>
      <c r="Z36" s="93"/>
    </row>
    <row r="37" spans="1:26" ht="11.25" customHeight="1">
      <c r="A37" s="120">
        <v>13</v>
      </c>
      <c r="B37" s="96"/>
      <c r="C37" s="96"/>
      <c r="D37" s="95">
        <f t="shared" si="0"/>
        <v>0</v>
      </c>
      <c r="E37" s="96">
        <f t="shared" si="1"/>
        <v>0</v>
      </c>
      <c r="F37" s="96">
        <f t="shared" si="2"/>
        <v>0</v>
      </c>
      <c r="G37" s="97"/>
      <c r="H37" s="98"/>
      <c r="I37" s="94"/>
      <c r="J37" s="96"/>
      <c r="K37" s="96"/>
      <c r="L37" s="96"/>
      <c r="M37" s="97"/>
      <c r="N37" s="98"/>
      <c r="O37" s="94"/>
      <c r="P37" s="96"/>
      <c r="Q37" s="99">
        <f t="shared" si="3"/>
        <v>0</v>
      </c>
      <c r="R37" s="94"/>
      <c r="S37" s="94"/>
      <c r="T37" s="94"/>
      <c r="U37" s="99">
        <f t="shared" si="4"/>
        <v>0</v>
      </c>
      <c r="V37" s="94"/>
      <c r="W37" s="97"/>
      <c r="X37" s="96"/>
      <c r="Y37" s="96"/>
      <c r="Z37" s="100"/>
    </row>
    <row r="38" spans="1:26" ht="11.25" customHeight="1">
      <c r="A38" s="119"/>
      <c r="B38" s="88" t="s">
        <v>59</v>
      </c>
      <c r="C38" s="88"/>
      <c r="D38" s="89">
        <f t="shared" si="0"/>
        <v>0</v>
      </c>
      <c r="E38" s="88">
        <f t="shared" si="1"/>
        <v>0</v>
      </c>
      <c r="F38" s="88">
        <f t="shared" si="2"/>
        <v>0</v>
      </c>
      <c r="G38" s="90"/>
      <c r="H38" s="89"/>
      <c r="I38" s="88"/>
      <c r="J38" s="88"/>
      <c r="K38" s="88"/>
      <c r="L38" s="88"/>
      <c r="M38" s="90"/>
      <c r="N38" s="91"/>
      <c r="O38" s="92"/>
      <c r="P38" s="88"/>
      <c r="Q38" s="90">
        <f t="shared" si="3"/>
        <v>0</v>
      </c>
      <c r="R38" s="88"/>
      <c r="S38" s="88"/>
      <c r="T38" s="88"/>
      <c r="U38" s="90">
        <f t="shared" si="4"/>
        <v>0</v>
      </c>
      <c r="V38" s="88"/>
      <c r="W38" s="90"/>
      <c r="X38" s="88"/>
      <c r="Y38" s="88"/>
      <c r="Z38" s="93"/>
    </row>
    <row r="39" spans="1:26" ht="11.25" customHeight="1">
      <c r="A39" s="120">
        <v>14</v>
      </c>
      <c r="B39" s="96"/>
      <c r="C39" s="96"/>
      <c r="D39" s="95">
        <f t="shared" si="0"/>
        <v>0</v>
      </c>
      <c r="E39" s="96">
        <f t="shared" si="1"/>
        <v>0</v>
      </c>
      <c r="F39" s="96">
        <f t="shared" si="2"/>
        <v>0</v>
      </c>
      <c r="G39" s="97"/>
      <c r="H39" s="98"/>
      <c r="I39" s="94"/>
      <c r="J39" s="96"/>
      <c r="K39" s="96"/>
      <c r="L39" s="96"/>
      <c r="M39" s="97"/>
      <c r="N39" s="98"/>
      <c r="O39" s="94"/>
      <c r="P39" s="96"/>
      <c r="Q39" s="99">
        <f t="shared" si="3"/>
        <v>0</v>
      </c>
      <c r="R39" s="94"/>
      <c r="S39" s="94"/>
      <c r="T39" s="94"/>
      <c r="U39" s="99">
        <f t="shared" si="4"/>
        <v>0</v>
      </c>
      <c r="V39" s="94"/>
      <c r="W39" s="97"/>
      <c r="X39" s="96"/>
      <c r="Y39" s="96"/>
      <c r="Z39" s="100"/>
    </row>
    <row r="40" spans="1:26" ht="11.25" customHeight="1">
      <c r="A40" s="119"/>
      <c r="B40" s="88" t="s">
        <v>59</v>
      </c>
      <c r="C40" s="88"/>
      <c r="D40" s="89">
        <f t="shared" si="0"/>
        <v>0</v>
      </c>
      <c r="E40" s="88">
        <f t="shared" si="1"/>
        <v>0</v>
      </c>
      <c r="F40" s="88">
        <f t="shared" si="2"/>
        <v>0</v>
      </c>
      <c r="G40" s="90"/>
      <c r="H40" s="89"/>
      <c r="I40" s="88"/>
      <c r="J40" s="88"/>
      <c r="K40" s="88"/>
      <c r="L40" s="88"/>
      <c r="M40" s="90"/>
      <c r="N40" s="91"/>
      <c r="O40" s="92"/>
      <c r="P40" s="88"/>
      <c r="Q40" s="90">
        <f t="shared" si="3"/>
        <v>0</v>
      </c>
      <c r="R40" s="88"/>
      <c r="S40" s="88"/>
      <c r="T40" s="88"/>
      <c r="U40" s="90">
        <f t="shared" si="4"/>
        <v>0</v>
      </c>
      <c r="V40" s="88"/>
      <c r="W40" s="90"/>
      <c r="X40" s="88"/>
      <c r="Y40" s="88"/>
      <c r="Z40" s="93"/>
    </row>
    <row r="41" spans="1:26" ht="11.25" customHeight="1">
      <c r="A41" s="120">
        <v>15</v>
      </c>
      <c r="B41" s="96"/>
      <c r="C41" s="96"/>
      <c r="D41" s="95">
        <f t="shared" si="0"/>
        <v>0</v>
      </c>
      <c r="E41" s="96">
        <f t="shared" si="1"/>
        <v>0</v>
      </c>
      <c r="F41" s="96">
        <f t="shared" si="2"/>
        <v>0</v>
      </c>
      <c r="G41" s="97"/>
      <c r="H41" s="98"/>
      <c r="I41" s="94"/>
      <c r="J41" s="96"/>
      <c r="K41" s="96"/>
      <c r="L41" s="96"/>
      <c r="M41" s="97"/>
      <c r="N41" s="98"/>
      <c r="O41" s="94"/>
      <c r="P41" s="96"/>
      <c r="Q41" s="99">
        <f t="shared" si="3"/>
        <v>0</v>
      </c>
      <c r="R41" s="94"/>
      <c r="S41" s="94"/>
      <c r="T41" s="94"/>
      <c r="U41" s="99">
        <f t="shared" si="4"/>
        <v>0</v>
      </c>
      <c r="V41" s="94"/>
      <c r="W41" s="97"/>
      <c r="X41" s="96"/>
      <c r="Y41" s="96"/>
      <c r="Z41" s="100"/>
    </row>
    <row r="42" spans="1:26" ht="11.25" customHeight="1">
      <c r="A42" s="119"/>
      <c r="B42" s="88" t="s">
        <v>59</v>
      </c>
      <c r="C42" s="88"/>
      <c r="D42" s="89">
        <f t="shared" si="0"/>
        <v>0</v>
      </c>
      <c r="E42" s="88">
        <f t="shared" si="1"/>
        <v>0</v>
      </c>
      <c r="F42" s="88">
        <f t="shared" si="2"/>
        <v>0</v>
      </c>
      <c r="G42" s="90"/>
      <c r="H42" s="89"/>
      <c r="I42" s="88"/>
      <c r="J42" s="88"/>
      <c r="K42" s="88"/>
      <c r="L42" s="88"/>
      <c r="M42" s="90"/>
      <c r="N42" s="91"/>
      <c r="O42" s="92"/>
      <c r="P42" s="88"/>
      <c r="Q42" s="90">
        <f t="shared" si="3"/>
        <v>0</v>
      </c>
      <c r="R42" s="88"/>
      <c r="S42" s="88"/>
      <c r="T42" s="88"/>
      <c r="U42" s="90">
        <f t="shared" si="4"/>
        <v>0</v>
      </c>
      <c r="V42" s="88"/>
      <c r="W42" s="90"/>
      <c r="X42" s="88"/>
      <c r="Y42" s="88"/>
      <c r="Z42" s="93"/>
    </row>
    <row r="43" spans="1:26" ht="11.25" customHeight="1">
      <c r="A43" s="120">
        <v>16</v>
      </c>
      <c r="B43" s="96"/>
      <c r="C43" s="96"/>
      <c r="D43" s="95">
        <f t="shared" si="0"/>
        <v>0</v>
      </c>
      <c r="E43" s="96">
        <f t="shared" si="1"/>
        <v>0</v>
      </c>
      <c r="F43" s="96">
        <f t="shared" si="2"/>
        <v>0</v>
      </c>
      <c r="G43" s="97"/>
      <c r="H43" s="98"/>
      <c r="I43" s="94"/>
      <c r="J43" s="96"/>
      <c r="K43" s="96"/>
      <c r="L43" s="96"/>
      <c r="M43" s="97"/>
      <c r="N43" s="98"/>
      <c r="O43" s="94"/>
      <c r="P43" s="96"/>
      <c r="Q43" s="99">
        <f t="shared" si="3"/>
        <v>0</v>
      </c>
      <c r="R43" s="94"/>
      <c r="S43" s="94"/>
      <c r="T43" s="94"/>
      <c r="U43" s="99">
        <f t="shared" si="4"/>
        <v>0</v>
      </c>
      <c r="V43" s="94"/>
      <c r="W43" s="97"/>
      <c r="X43" s="96"/>
      <c r="Y43" s="96"/>
      <c r="Z43" s="100"/>
    </row>
    <row r="44" spans="1:26" ht="11.25" customHeight="1">
      <c r="A44" s="119"/>
      <c r="B44" s="88" t="s">
        <v>59</v>
      </c>
      <c r="C44" s="88"/>
      <c r="D44" s="89">
        <f t="shared" si="0"/>
        <v>0</v>
      </c>
      <c r="E44" s="88">
        <f t="shared" si="1"/>
        <v>0</v>
      </c>
      <c r="F44" s="88">
        <f t="shared" si="2"/>
        <v>0</v>
      </c>
      <c r="G44" s="90"/>
      <c r="H44" s="89"/>
      <c r="I44" s="88"/>
      <c r="J44" s="88"/>
      <c r="K44" s="88"/>
      <c r="L44" s="88"/>
      <c r="M44" s="90"/>
      <c r="N44" s="91"/>
      <c r="O44" s="92"/>
      <c r="P44" s="88"/>
      <c r="Q44" s="90">
        <f t="shared" si="3"/>
        <v>0</v>
      </c>
      <c r="R44" s="88"/>
      <c r="S44" s="88"/>
      <c r="T44" s="88"/>
      <c r="U44" s="90">
        <f t="shared" si="4"/>
        <v>0</v>
      </c>
      <c r="V44" s="88"/>
      <c r="W44" s="90"/>
      <c r="X44" s="88"/>
      <c r="Y44" s="88"/>
      <c r="Z44" s="93"/>
    </row>
    <row r="45" spans="1:26" ht="11.25" customHeight="1">
      <c r="A45" s="120">
        <v>17</v>
      </c>
      <c r="B45" s="96"/>
      <c r="C45" s="96"/>
      <c r="D45" s="95">
        <f t="shared" si="0"/>
        <v>0</v>
      </c>
      <c r="E45" s="96">
        <f t="shared" si="1"/>
        <v>0</v>
      </c>
      <c r="F45" s="96">
        <f t="shared" si="2"/>
        <v>0</v>
      </c>
      <c r="G45" s="97"/>
      <c r="H45" s="98"/>
      <c r="I45" s="94"/>
      <c r="J45" s="96"/>
      <c r="K45" s="96"/>
      <c r="L45" s="96"/>
      <c r="M45" s="97"/>
      <c r="N45" s="98"/>
      <c r="O45" s="94"/>
      <c r="P45" s="96"/>
      <c r="Q45" s="99">
        <f t="shared" si="3"/>
        <v>0</v>
      </c>
      <c r="R45" s="94"/>
      <c r="S45" s="94"/>
      <c r="T45" s="94"/>
      <c r="U45" s="99">
        <f t="shared" si="4"/>
        <v>0</v>
      </c>
      <c r="V45" s="94"/>
      <c r="W45" s="97"/>
      <c r="X45" s="96"/>
      <c r="Y45" s="96"/>
      <c r="Z45" s="100"/>
    </row>
    <row r="46" spans="1:26" ht="11.25" customHeight="1">
      <c r="A46" s="119"/>
      <c r="B46" s="88" t="s">
        <v>59</v>
      </c>
      <c r="C46" s="88"/>
      <c r="D46" s="89">
        <f t="shared" si="0"/>
        <v>0</v>
      </c>
      <c r="E46" s="88">
        <f t="shared" si="1"/>
        <v>0</v>
      </c>
      <c r="F46" s="88">
        <f t="shared" si="2"/>
        <v>0</v>
      </c>
      <c r="G46" s="90"/>
      <c r="H46" s="89"/>
      <c r="I46" s="88"/>
      <c r="J46" s="88"/>
      <c r="K46" s="88"/>
      <c r="L46" s="88"/>
      <c r="M46" s="90"/>
      <c r="N46" s="91"/>
      <c r="O46" s="92"/>
      <c r="P46" s="88"/>
      <c r="Q46" s="90">
        <f t="shared" si="3"/>
        <v>0</v>
      </c>
      <c r="R46" s="88"/>
      <c r="S46" s="88"/>
      <c r="T46" s="88"/>
      <c r="U46" s="90">
        <f t="shared" si="4"/>
        <v>0</v>
      </c>
      <c r="V46" s="88"/>
      <c r="W46" s="90"/>
      <c r="X46" s="88"/>
      <c r="Y46" s="88"/>
      <c r="Z46" s="93"/>
    </row>
    <row r="47" spans="1:26" ht="11.25" customHeight="1">
      <c r="A47" s="120">
        <v>18</v>
      </c>
      <c r="B47" s="96"/>
      <c r="C47" s="96"/>
      <c r="D47" s="95">
        <f t="shared" si="0"/>
        <v>0</v>
      </c>
      <c r="E47" s="96">
        <f t="shared" si="1"/>
        <v>0</v>
      </c>
      <c r="F47" s="96">
        <f t="shared" si="2"/>
        <v>0</v>
      </c>
      <c r="G47" s="97"/>
      <c r="H47" s="98"/>
      <c r="I47" s="94"/>
      <c r="J47" s="96"/>
      <c r="K47" s="96"/>
      <c r="L47" s="96"/>
      <c r="M47" s="97"/>
      <c r="N47" s="98"/>
      <c r="O47" s="94"/>
      <c r="P47" s="96"/>
      <c r="Q47" s="99">
        <f t="shared" si="3"/>
        <v>0</v>
      </c>
      <c r="R47" s="94"/>
      <c r="S47" s="94"/>
      <c r="T47" s="94"/>
      <c r="U47" s="99">
        <f t="shared" si="4"/>
        <v>0</v>
      </c>
      <c r="V47" s="94"/>
      <c r="W47" s="97"/>
      <c r="X47" s="96"/>
      <c r="Y47" s="96"/>
      <c r="Z47" s="100"/>
    </row>
    <row r="48" spans="1:26" ht="11.25" customHeight="1">
      <c r="A48" s="119"/>
      <c r="B48" s="88" t="s">
        <v>59</v>
      </c>
      <c r="C48" s="88"/>
      <c r="D48" s="89">
        <f t="shared" si="0"/>
        <v>0</v>
      </c>
      <c r="E48" s="88">
        <f t="shared" si="1"/>
        <v>0</v>
      </c>
      <c r="F48" s="88">
        <f t="shared" si="2"/>
        <v>0</v>
      </c>
      <c r="G48" s="90"/>
      <c r="H48" s="89"/>
      <c r="I48" s="88"/>
      <c r="J48" s="88"/>
      <c r="K48" s="88"/>
      <c r="L48" s="88"/>
      <c r="M48" s="90"/>
      <c r="N48" s="91"/>
      <c r="O48" s="92"/>
      <c r="P48" s="88"/>
      <c r="Q48" s="90">
        <f t="shared" si="3"/>
        <v>0</v>
      </c>
      <c r="R48" s="88"/>
      <c r="S48" s="88"/>
      <c r="T48" s="88"/>
      <c r="U48" s="90">
        <f t="shared" si="4"/>
        <v>0</v>
      </c>
      <c r="V48" s="88"/>
      <c r="W48" s="90"/>
      <c r="X48" s="88"/>
      <c r="Y48" s="88"/>
      <c r="Z48" s="93"/>
    </row>
    <row r="49" spans="1:26" ht="11.25" customHeight="1">
      <c r="A49" s="120">
        <v>19</v>
      </c>
      <c r="B49" s="96"/>
      <c r="C49" s="96"/>
      <c r="D49" s="95">
        <f t="shared" si="0"/>
        <v>0</v>
      </c>
      <c r="E49" s="96">
        <f t="shared" si="1"/>
        <v>0</v>
      </c>
      <c r="F49" s="96">
        <f t="shared" si="2"/>
        <v>0</v>
      </c>
      <c r="G49" s="97"/>
      <c r="H49" s="98"/>
      <c r="I49" s="94"/>
      <c r="J49" s="96"/>
      <c r="K49" s="96"/>
      <c r="L49" s="96"/>
      <c r="M49" s="97"/>
      <c r="N49" s="98"/>
      <c r="O49" s="94"/>
      <c r="P49" s="96"/>
      <c r="Q49" s="99">
        <f t="shared" si="3"/>
        <v>0</v>
      </c>
      <c r="R49" s="94"/>
      <c r="S49" s="94"/>
      <c r="T49" s="94"/>
      <c r="U49" s="99">
        <f t="shared" si="4"/>
        <v>0</v>
      </c>
      <c r="V49" s="94"/>
      <c r="W49" s="97"/>
      <c r="X49" s="96"/>
      <c r="Y49" s="96"/>
      <c r="Z49" s="100"/>
    </row>
    <row r="50" spans="1:26" ht="11.25" customHeight="1">
      <c r="A50" s="119"/>
      <c r="B50" s="88" t="s">
        <v>59</v>
      </c>
      <c r="C50" s="88"/>
      <c r="D50" s="89">
        <f t="shared" si="0"/>
        <v>0</v>
      </c>
      <c r="E50" s="88">
        <f t="shared" si="1"/>
        <v>0</v>
      </c>
      <c r="F50" s="88">
        <f t="shared" si="2"/>
        <v>0</v>
      </c>
      <c r="G50" s="90"/>
      <c r="H50" s="89"/>
      <c r="I50" s="88"/>
      <c r="J50" s="88"/>
      <c r="K50" s="88"/>
      <c r="L50" s="88"/>
      <c r="M50" s="90"/>
      <c r="N50" s="91"/>
      <c r="O50" s="92"/>
      <c r="P50" s="88"/>
      <c r="Q50" s="90">
        <f t="shared" si="3"/>
        <v>0</v>
      </c>
      <c r="R50" s="88"/>
      <c r="S50" s="88"/>
      <c r="T50" s="88"/>
      <c r="U50" s="90">
        <f t="shared" si="4"/>
        <v>0</v>
      </c>
      <c r="V50" s="88"/>
      <c r="W50" s="90"/>
      <c r="X50" s="88"/>
      <c r="Y50" s="88"/>
      <c r="Z50" s="93"/>
    </row>
    <row r="51" spans="1:26" ht="11.25" customHeight="1">
      <c r="A51" s="120">
        <v>20</v>
      </c>
      <c r="B51" s="96"/>
      <c r="C51" s="96"/>
      <c r="D51" s="95">
        <f t="shared" si="0"/>
        <v>0</v>
      </c>
      <c r="E51" s="96">
        <f t="shared" si="1"/>
        <v>0</v>
      </c>
      <c r="F51" s="96">
        <f t="shared" si="2"/>
        <v>0</v>
      </c>
      <c r="G51" s="97"/>
      <c r="H51" s="98"/>
      <c r="I51" s="94"/>
      <c r="J51" s="96"/>
      <c r="K51" s="96"/>
      <c r="L51" s="96"/>
      <c r="M51" s="97"/>
      <c r="N51" s="98"/>
      <c r="O51" s="94"/>
      <c r="P51" s="96"/>
      <c r="Q51" s="99">
        <f t="shared" si="3"/>
        <v>0</v>
      </c>
      <c r="R51" s="94"/>
      <c r="S51" s="94"/>
      <c r="T51" s="94"/>
      <c r="U51" s="99">
        <f t="shared" si="4"/>
        <v>0</v>
      </c>
      <c r="V51" s="94"/>
      <c r="W51" s="97"/>
      <c r="X51" s="96"/>
      <c r="Y51" s="96"/>
      <c r="Z51" s="100"/>
    </row>
    <row r="52" spans="1:26" ht="11.25" customHeight="1" thickBot="1">
      <c r="A52" s="119"/>
      <c r="B52" s="88" t="s">
        <v>59</v>
      </c>
      <c r="C52" s="88"/>
      <c r="D52" s="89">
        <f t="shared" si="0"/>
        <v>0</v>
      </c>
      <c r="E52" s="88">
        <f t="shared" si="1"/>
        <v>0</v>
      </c>
      <c r="F52" s="88">
        <f t="shared" si="2"/>
        <v>0</v>
      </c>
      <c r="G52" s="90"/>
      <c r="H52" s="89"/>
      <c r="I52" s="88"/>
      <c r="J52" s="88"/>
      <c r="K52" s="88"/>
      <c r="L52" s="88"/>
      <c r="M52" s="90"/>
      <c r="N52" s="91"/>
      <c r="O52" s="92"/>
      <c r="P52" s="88"/>
      <c r="Q52" s="90">
        <f t="shared" si="3"/>
        <v>0</v>
      </c>
      <c r="R52" s="88"/>
      <c r="S52" s="88"/>
      <c r="T52" s="88"/>
      <c r="U52" s="90">
        <f t="shared" si="4"/>
        <v>0</v>
      </c>
      <c r="V52" s="88"/>
      <c r="W52" s="90"/>
      <c r="X52" s="88"/>
      <c r="Y52" s="88"/>
      <c r="Z52" s="93"/>
    </row>
    <row r="53" spans="1:26" ht="11.25" customHeight="1" thickTop="1">
      <c r="A53" s="121"/>
      <c r="B53" s="102"/>
      <c r="C53" s="209" t="s">
        <v>137</v>
      </c>
      <c r="D53" s="103">
        <f t="shared" ref="D53:Z53" si="5">D13+D15+D17+D19+D21+D23+D25+D27+D29+D31+D33+D35+D37+D39+D41+D43+D45+D47+D49+D51</f>
        <v>0</v>
      </c>
      <c r="E53" s="102">
        <f t="shared" si="5"/>
        <v>0</v>
      </c>
      <c r="F53" s="102">
        <f t="shared" si="5"/>
        <v>0</v>
      </c>
      <c r="G53" s="104">
        <f t="shared" si="5"/>
        <v>0</v>
      </c>
      <c r="H53" s="103">
        <f t="shared" si="5"/>
        <v>0</v>
      </c>
      <c r="I53" s="102">
        <f t="shared" si="5"/>
        <v>0</v>
      </c>
      <c r="J53" s="102">
        <f t="shared" si="5"/>
        <v>0</v>
      </c>
      <c r="K53" s="102">
        <f t="shared" si="5"/>
        <v>0</v>
      </c>
      <c r="L53" s="102">
        <f t="shared" si="5"/>
        <v>0</v>
      </c>
      <c r="M53" s="104">
        <f t="shared" si="5"/>
        <v>0</v>
      </c>
      <c r="N53" s="103">
        <f t="shared" si="5"/>
        <v>0</v>
      </c>
      <c r="O53" s="102">
        <f t="shared" si="5"/>
        <v>0</v>
      </c>
      <c r="P53" s="102">
        <f t="shared" si="5"/>
        <v>0</v>
      </c>
      <c r="Q53" s="104">
        <f t="shared" si="5"/>
        <v>0</v>
      </c>
      <c r="R53" s="103">
        <f t="shared" si="5"/>
        <v>0</v>
      </c>
      <c r="S53" s="102">
        <f t="shared" si="5"/>
        <v>0</v>
      </c>
      <c r="T53" s="102">
        <f t="shared" si="5"/>
        <v>0</v>
      </c>
      <c r="U53" s="104">
        <f t="shared" si="5"/>
        <v>0</v>
      </c>
      <c r="V53" s="103">
        <f t="shared" si="5"/>
        <v>0</v>
      </c>
      <c r="W53" s="104">
        <f t="shared" si="5"/>
        <v>0</v>
      </c>
      <c r="X53" s="103">
        <f t="shared" si="5"/>
        <v>0</v>
      </c>
      <c r="Y53" s="102">
        <f t="shared" si="5"/>
        <v>0</v>
      </c>
      <c r="Z53" s="105">
        <f t="shared" si="5"/>
        <v>0</v>
      </c>
    </row>
    <row r="54" spans="1:26" ht="11.25" customHeight="1" thickBot="1">
      <c r="A54" s="122"/>
      <c r="B54" s="106"/>
      <c r="C54" s="210" t="s">
        <v>138</v>
      </c>
      <c r="D54" s="107">
        <f t="shared" ref="D54:Z54" si="6">D14+D16+D18+D20+D22+D24+D26+D28+D30+D32+D34+D36+D38+D40+D42+D44+D46+D48+D50+D52</f>
        <v>0</v>
      </c>
      <c r="E54" s="106">
        <f t="shared" si="6"/>
        <v>0</v>
      </c>
      <c r="F54" s="106">
        <f t="shared" si="6"/>
        <v>0</v>
      </c>
      <c r="G54" s="108">
        <f t="shared" si="6"/>
        <v>0</v>
      </c>
      <c r="H54" s="107">
        <f t="shared" si="6"/>
        <v>0</v>
      </c>
      <c r="I54" s="106">
        <f t="shared" si="6"/>
        <v>0</v>
      </c>
      <c r="J54" s="106">
        <f t="shared" si="6"/>
        <v>0</v>
      </c>
      <c r="K54" s="106">
        <f t="shared" si="6"/>
        <v>0</v>
      </c>
      <c r="L54" s="106">
        <f t="shared" si="6"/>
        <v>0</v>
      </c>
      <c r="M54" s="108">
        <f t="shared" si="6"/>
        <v>0</v>
      </c>
      <c r="N54" s="107">
        <f t="shared" si="6"/>
        <v>0</v>
      </c>
      <c r="O54" s="106">
        <f t="shared" si="6"/>
        <v>0</v>
      </c>
      <c r="P54" s="106">
        <f t="shared" si="6"/>
        <v>0</v>
      </c>
      <c r="Q54" s="108">
        <f t="shared" si="6"/>
        <v>0</v>
      </c>
      <c r="R54" s="107">
        <f t="shared" si="6"/>
        <v>0</v>
      </c>
      <c r="S54" s="106">
        <f t="shared" si="6"/>
        <v>0</v>
      </c>
      <c r="T54" s="106">
        <f t="shared" si="6"/>
        <v>0</v>
      </c>
      <c r="U54" s="108">
        <f t="shared" si="6"/>
        <v>0</v>
      </c>
      <c r="V54" s="107">
        <f t="shared" si="6"/>
        <v>0</v>
      </c>
      <c r="W54" s="108">
        <f t="shared" si="6"/>
        <v>0</v>
      </c>
      <c r="X54" s="107">
        <f t="shared" si="6"/>
        <v>0</v>
      </c>
      <c r="Y54" s="106">
        <f t="shared" si="6"/>
        <v>0</v>
      </c>
      <c r="Z54" s="109">
        <f t="shared" si="6"/>
        <v>0</v>
      </c>
    </row>
    <row r="55" spans="1:26" s="4" customFormat="1" ht="11.25" customHeight="1" thickTop="1">
      <c r="A55" s="13"/>
      <c r="B55" s="110"/>
      <c r="C55" s="111" t="s">
        <v>42</v>
      </c>
      <c r="D55" s="112" t="e">
        <f>(D53-D54)/D53*100</f>
        <v>#DIV/0!</v>
      </c>
      <c r="E55" s="111"/>
      <c r="F55" s="111"/>
      <c r="G55" s="113"/>
      <c r="H55" s="111"/>
      <c r="I55" s="111"/>
      <c r="J55" s="111"/>
      <c r="K55" s="111"/>
      <c r="L55" s="111"/>
      <c r="M55" s="111"/>
      <c r="N55" s="112"/>
      <c r="O55" s="111"/>
      <c r="P55" s="111"/>
      <c r="Q55" s="113" t="e">
        <f>(Q53-Q54)/Q53*100</f>
        <v>#DIV/0!</v>
      </c>
      <c r="R55" s="112"/>
      <c r="S55" s="111"/>
      <c r="T55" s="111"/>
      <c r="U55" s="113" t="e">
        <f>(U53-U54)/U53*100</f>
        <v>#DIV/0!</v>
      </c>
      <c r="V55" s="112" t="e">
        <f>(V53-V54)/V53*100</f>
        <v>#DIV/0!</v>
      </c>
      <c r="W55" s="113" t="e">
        <f>(W53-W54)/W53*100</f>
        <v>#DIV/0!</v>
      </c>
      <c r="X55" s="111"/>
      <c r="Y55" s="111" t="e">
        <f>(Y53-Y54)/Y53*100</f>
        <v>#DIV/0!</v>
      </c>
      <c r="Z55" s="114" t="e">
        <f>(Z53-Z54)/Z53*100</f>
        <v>#DIV/0!</v>
      </c>
    </row>
    <row r="56" spans="1:26" ht="12" thickBot="1">
      <c r="A56" s="12"/>
      <c r="B56" s="96"/>
      <c r="C56" s="61" t="s">
        <v>99</v>
      </c>
      <c r="D56" s="116" t="s">
        <v>43</v>
      </c>
      <c r="E56" s="115"/>
      <c r="F56" s="115"/>
      <c r="G56" s="96"/>
      <c r="H56" s="96"/>
      <c r="I56" s="96"/>
      <c r="J56" s="96"/>
      <c r="K56" s="96"/>
      <c r="L56" s="96"/>
      <c r="M56" s="96"/>
      <c r="N56" s="96"/>
      <c r="O56" s="96"/>
      <c r="P56" s="96"/>
      <c r="Q56" s="115" t="s">
        <v>44</v>
      </c>
      <c r="R56" s="96"/>
      <c r="S56" s="96"/>
      <c r="T56" s="96"/>
      <c r="U56" s="115" t="s">
        <v>44</v>
      </c>
      <c r="V56" s="115" t="s">
        <v>44</v>
      </c>
      <c r="W56" s="115" t="s">
        <v>44</v>
      </c>
      <c r="X56" s="96" t="s">
        <v>45</v>
      </c>
      <c r="Y56" s="115"/>
      <c r="Z56" s="117"/>
    </row>
    <row r="57" spans="1:26" ht="12.75">
      <c r="A57" s="65" t="str">
        <f>'Survey Field Checklist'!A110</f>
        <v>An Inspection Contractor Company Name</v>
      </c>
      <c r="B57" s="155"/>
      <c r="C57" s="155"/>
      <c r="D57" s="155"/>
      <c r="E57" s="156"/>
      <c r="F57" s="157"/>
      <c r="G57" s="155"/>
      <c r="H57" s="155"/>
      <c r="I57" s="155"/>
      <c r="J57" s="156"/>
      <c r="K57" s="157"/>
      <c r="L57" s="155"/>
      <c r="M57" s="155"/>
      <c r="N57" s="155"/>
      <c r="O57" s="156"/>
      <c r="P57" s="157"/>
      <c r="Q57" s="155"/>
      <c r="R57" s="155"/>
      <c r="S57" s="155"/>
      <c r="T57" s="155"/>
      <c r="U57" s="157"/>
      <c r="V57" s="155"/>
      <c r="W57" s="155"/>
      <c r="X57" s="155"/>
      <c r="Y57" s="156"/>
      <c r="Z57" s="158"/>
    </row>
    <row r="58" spans="1:26" ht="12.75">
      <c r="A58" s="66" t="str">
        <f>'Survey Field Checklist'!A111</f>
        <v>123 St.</v>
      </c>
      <c r="B58" s="46"/>
      <c r="C58" s="46"/>
      <c r="D58" s="46"/>
      <c r="E58" s="46"/>
      <c r="F58" s="46"/>
      <c r="G58" s="46"/>
      <c r="H58" s="46"/>
      <c r="I58" s="46"/>
      <c r="J58" s="36"/>
      <c r="K58" s="36"/>
      <c r="L58" s="46"/>
      <c r="M58" s="46"/>
      <c r="N58" s="36"/>
      <c r="O58" s="159"/>
      <c r="P58" s="46"/>
      <c r="Q58" s="46"/>
      <c r="R58" s="46"/>
      <c r="S58" s="46"/>
      <c r="T58" s="46"/>
      <c r="U58" s="46"/>
      <c r="V58" s="36"/>
      <c r="W58" s="159"/>
      <c r="X58" s="46"/>
      <c r="Y58" s="46"/>
      <c r="Z58" s="160"/>
    </row>
    <row r="59" spans="1:26" ht="12.75">
      <c r="A59" s="66" t="str">
        <f>'Survey Field Checklist'!A112</f>
        <v>Somewhere, BC, V1V 1V1</v>
      </c>
      <c r="B59" s="46"/>
      <c r="C59" s="46"/>
      <c r="D59" s="46"/>
      <c r="E59" s="46"/>
      <c r="F59" s="46"/>
      <c r="G59" s="46"/>
      <c r="H59" s="46"/>
      <c r="I59" s="46"/>
      <c r="J59" s="46"/>
      <c r="K59" s="36"/>
      <c r="L59" s="36"/>
      <c r="M59" s="46"/>
      <c r="N59" s="36"/>
      <c r="O59" s="159"/>
      <c r="P59" s="46"/>
      <c r="Q59" s="46"/>
      <c r="R59" s="46"/>
      <c r="S59" s="46"/>
      <c r="T59" s="46"/>
      <c r="U59" s="46"/>
      <c r="V59" s="36"/>
      <c r="W59" s="36"/>
      <c r="X59" s="36"/>
      <c r="Y59" s="46"/>
      <c r="Z59" s="160"/>
    </row>
    <row r="60" spans="1:26" ht="12.75">
      <c r="A60" s="66" t="str">
        <f>'Survey Field Checklist'!A113</f>
        <v>250-555-5555</v>
      </c>
      <c r="B60" s="46"/>
      <c r="C60" s="46"/>
      <c r="D60" s="46"/>
      <c r="E60" s="46"/>
      <c r="F60" s="46"/>
      <c r="G60" s="46"/>
      <c r="H60" s="46"/>
      <c r="I60" s="46"/>
      <c r="J60" s="46"/>
      <c r="K60" s="46"/>
      <c r="L60" s="36"/>
      <c r="M60" s="36"/>
      <c r="N60" s="36"/>
      <c r="O60" s="159"/>
      <c r="P60" s="46"/>
      <c r="Q60" s="46"/>
      <c r="R60" s="46"/>
      <c r="S60" s="46"/>
      <c r="T60" s="46"/>
      <c r="U60" s="46"/>
      <c r="V60" s="36"/>
      <c r="W60" s="159"/>
      <c r="X60" s="36"/>
      <c r="Y60" s="36"/>
      <c r="Z60" s="160"/>
    </row>
    <row r="61" spans="1:26" ht="12.75">
      <c r="A61" s="66" t="str">
        <f>'Survey Field Checklist'!A114</f>
        <v>inspectioncontractor@telus.net</v>
      </c>
      <c r="B61" s="46"/>
      <c r="C61" s="46"/>
      <c r="D61" s="46"/>
      <c r="E61" s="46"/>
      <c r="F61" s="46"/>
      <c r="G61" s="46"/>
      <c r="H61" s="46"/>
      <c r="I61" s="46"/>
      <c r="J61" s="46"/>
      <c r="K61" s="46"/>
      <c r="L61" s="36"/>
      <c r="M61" s="36"/>
      <c r="N61" s="36"/>
      <c r="O61" s="159"/>
      <c r="P61" s="46"/>
      <c r="Q61" s="46"/>
      <c r="R61" s="46"/>
      <c r="S61" s="46"/>
      <c r="T61" s="46"/>
      <c r="U61" s="46"/>
      <c r="V61" s="36"/>
      <c r="W61" s="159"/>
      <c r="X61" s="36"/>
      <c r="Y61" s="36"/>
      <c r="Z61" s="160"/>
    </row>
    <row r="62" spans="1:26" ht="12.75">
      <c r="A62" s="67"/>
      <c r="B62" s="3"/>
      <c r="C62" s="3"/>
      <c r="D62" s="3"/>
      <c r="E62" s="3"/>
      <c r="F62" s="3"/>
      <c r="G62" s="3"/>
      <c r="H62" s="3"/>
      <c r="I62" s="3"/>
      <c r="J62" s="3"/>
      <c r="K62" s="3"/>
      <c r="L62" s="3"/>
      <c r="M62" s="3"/>
      <c r="N62" s="3"/>
      <c r="O62" s="3"/>
      <c r="P62" s="3"/>
      <c r="Q62" s="3"/>
      <c r="R62" s="3"/>
      <c r="S62" s="3"/>
      <c r="T62" s="3"/>
      <c r="U62" s="3"/>
      <c r="V62" s="3"/>
      <c r="W62" s="3"/>
      <c r="X62" s="3"/>
      <c r="Y62" s="3"/>
      <c r="Z62" s="9"/>
    </row>
    <row r="63" spans="1:26" ht="13.5" thickBot="1">
      <c r="A63" s="77"/>
      <c r="B63" s="15"/>
      <c r="C63" s="15"/>
      <c r="D63" s="15"/>
      <c r="E63" s="3"/>
      <c r="F63" s="3"/>
      <c r="G63" s="3"/>
      <c r="H63" s="3"/>
      <c r="I63" s="3"/>
      <c r="J63" s="3"/>
      <c r="K63" s="3"/>
      <c r="L63" s="3"/>
      <c r="M63" s="3"/>
      <c r="N63" s="3"/>
      <c r="O63" s="3"/>
      <c r="P63" s="3"/>
      <c r="Q63" s="3"/>
      <c r="R63" s="3"/>
      <c r="S63" s="3"/>
      <c r="T63" s="3"/>
      <c r="U63" s="3"/>
      <c r="V63" s="3"/>
      <c r="W63" s="3"/>
      <c r="X63" s="3"/>
      <c r="Y63" s="3"/>
      <c r="Z63" s="9"/>
    </row>
    <row r="64" spans="1:26" ht="13.5" thickBot="1">
      <c r="A64" s="68" t="s">
        <v>70</v>
      </c>
      <c r="B64" s="15"/>
      <c r="C64" s="15"/>
      <c r="D64" s="15"/>
      <c r="E64" s="15"/>
      <c r="F64" s="15"/>
      <c r="G64" s="15"/>
      <c r="H64" s="15"/>
      <c r="I64" s="15"/>
      <c r="J64" s="15"/>
      <c r="K64" s="15"/>
      <c r="L64" s="15"/>
      <c r="M64" s="15"/>
      <c r="N64" s="15"/>
      <c r="O64" s="15"/>
      <c r="P64" s="15"/>
      <c r="Q64" s="15"/>
      <c r="R64" s="15"/>
      <c r="S64" s="15"/>
      <c r="T64" s="15"/>
      <c r="U64" s="15"/>
      <c r="V64" s="15"/>
      <c r="W64" s="15"/>
      <c r="X64" s="15"/>
      <c r="Y64" s="15"/>
      <c r="Z64" s="16"/>
    </row>
  </sheetData>
  <mergeCells count="23">
    <mergeCell ref="C9:E9"/>
    <mergeCell ref="A2:Z2"/>
    <mergeCell ref="A3:Z3"/>
    <mergeCell ref="A4:Z4"/>
    <mergeCell ref="F5:N5"/>
    <mergeCell ref="R5:Z5"/>
    <mergeCell ref="O5:Q5"/>
    <mergeCell ref="C5:E5"/>
    <mergeCell ref="F9:N9"/>
    <mergeCell ref="R9:Z9"/>
    <mergeCell ref="O7:Q7"/>
    <mergeCell ref="O8:Q8"/>
    <mergeCell ref="O9:Q9"/>
    <mergeCell ref="C6:E6"/>
    <mergeCell ref="C7:E7"/>
    <mergeCell ref="C8:E8"/>
    <mergeCell ref="F7:N7"/>
    <mergeCell ref="R7:Z7"/>
    <mergeCell ref="F8:N8"/>
    <mergeCell ref="R8:Z8"/>
    <mergeCell ref="R6:Z6"/>
    <mergeCell ref="F6:N6"/>
    <mergeCell ref="O6:Q6"/>
  </mergeCells>
  <pageMargins left="0.75" right="0.75" top="1" bottom="1" header="0.5" footer="0.5"/>
  <pageSetup paperSize="5" scale="71" orientation="portrait" horizontalDpi="300" verticalDpi="300" r:id="rId1"/>
  <headerFooter alignWithMargins="0"/>
  <drawing r:id="rId2"/>
  <legacyDrawing r:id="rId3"/>
  <oleObjects>
    <oleObject shapeId="27649" r:id="rId4"/>
  </oleObjects>
</worksheet>
</file>

<file path=xl/worksheets/sheet11.xml><?xml version="1.0" encoding="utf-8"?>
<worksheet xmlns="http://schemas.openxmlformats.org/spreadsheetml/2006/main" xmlns:r="http://schemas.openxmlformats.org/officeDocument/2006/relationships">
  <sheetPr>
    <pageSetUpPr fitToPage="1"/>
  </sheetPr>
  <dimension ref="A1:Z74"/>
  <sheetViews>
    <sheetView zoomScale="120" zoomScaleNormal="120" workbookViewId="0"/>
  </sheetViews>
  <sheetFormatPr defaultRowHeight="11.25"/>
  <cols>
    <col min="1" max="2" width="5.7109375" style="2" customWidth="1"/>
    <col min="3" max="3" width="4.7109375" style="2" customWidth="1"/>
    <col min="4" max="6" width="5.7109375" style="2" customWidth="1"/>
    <col min="7" max="26" width="4.7109375" style="2" customWidth="1"/>
    <col min="27" max="16384" width="9.140625" style="2"/>
  </cols>
  <sheetData>
    <row r="1" spans="1:26" ht="11.25" customHeight="1">
      <c r="A1" s="6" t="s">
        <v>71</v>
      </c>
      <c r="B1" s="7"/>
      <c r="C1" s="7"/>
      <c r="D1" s="7"/>
      <c r="E1" s="7"/>
      <c r="F1" s="7"/>
      <c r="G1" s="7"/>
      <c r="H1" s="7"/>
      <c r="I1" s="7"/>
      <c r="J1" s="7"/>
      <c r="K1" s="7"/>
      <c r="L1" s="7"/>
      <c r="M1" s="7"/>
      <c r="N1" s="7"/>
      <c r="O1" s="7"/>
      <c r="P1" s="7"/>
      <c r="Q1" s="7"/>
      <c r="R1" s="7"/>
      <c r="S1" s="7"/>
      <c r="T1" s="7"/>
      <c r="U1" s="7"/>
      <c r="V1" s="7"/>
      <c r="W1" s="7"/>
      <c r="X1" s="7"/>
      <c r="Y1" s="7"/>
      <c r="Z1" s="8" t="s">
        <v>96</v>
      </c>
    </row>
    <row r="2" spans="1:26" ht="11.25" customHeight="1">
      <c r="A2" s="348" t="s">
        <v>61</v>
      </c>
      <c r="B2" s="349"/>
      <c r="C2" s="349"/>
      <c r="D2" s="349"/>
      <c r="E2" s="349"/>
      <c r="F2" s="349"/>
      <c r="G2" s="349"/>
      <c r="H2" s="349"/>
      <c r="I2" s="349"/>
      <c r="J2" s="349"/>
      <c r="K2" s="349"/>
      <c r="L2" s="349"/>
      <c r="M2" s="349"/>
      <c r="N2" s="349"/>
      <c r="O2" s="349"/>
      <c r="P2" s="349"/>
      <c r="Q2" s="349"/>
      <c r="R2" s="349"/>
      <c r="S2" s="349"/>
      <c r="T2" s="349"/>
      <c r="U2" s="349"/>
      <c r="V2" s="349"/>
      <c r="W2" s="349"/>
      <c r="X2" s="349"/>
      <c r="Y2" s="349"/>
      <c r="Z2" s="400"/>
    </row>
    <row r="3" spans="1:26" s="69" customFormat="1" ht="16.149999999999999" customHeight="1">
      <c r="A3" s="348" t="s">
        <v>100</v>
      </c>
      <c r="B3" s="349"/>
      <c r="C3" s="349"/>
      <c r="D3" s="349"/>
      <c r="E3" s="349"/>
      <c r="F3" s="349"/>
      <c r="G3" s="349"/>
      <c r="H3" s="349"/>
      <c r="I3" s="349"/>
      <c r="J3" s="349"/>
      <c r="K3" s="349"/>
      <c r="L3" s="349"/>
      <c r="M3" s="349"/>
      <c r="N3" s="349"/>
      <c r="O3" s="349"/>
      <c r="P3" s="349"/>
      <c r="Q3" s="349"/>
      <c r="R3" s="349"/>
      <c r="S3" s="349"/>
      <c r="T3" s="349"/>
      <c r="U3" s="349"/>
      <c r="V3" s="349"/>
      <c r="W3" s="349"/>
      <c r="X3" s="349"/>
      <c r="Y3" s="349"/>
      <c r="Z3" s="400"/>
    </row>
    <row r="4" spans="1:26" s="69" customFormat="1" ht="16.149999999999999" customHeight="1">
      <c r="A4" s="348" t="s">
        <v>102</v>
      </c>
      <c r="B4" s="349"/>
      <c r="C4" s="349"/>
      <c r="D4" s="349"/>
      <c r="E4" s="349"/>
      <c r="F4" s="349"/>
      <c r="G4" s="349"/>
      <c r="H4" s="349"/>
      <c r="I4" s="349"/>
      <c r="J4" s="349"/>
      <c r="K4" s="349"/>
      <c r="L4" s="349"/>
      <c r="M4" s="349"/>
      <c r="N4" s="349"/>
      <c r="O4" s="349"/>
      <c r="P4" s="349"/>
      <c r="Q4" s="349"/>
      <c r="R4" s="349"/>
      <c r="S4" s="349"/>
      <c r="T4" s="349"/>
      <c r="U4" s="349"/>
      <c r="V4" s="349"/>
      <c r="W4" s="349"/>
      <c r="X4" s="349"/>
      <c r="Y4" s="349"/>
      <c r="Z4" s="400"/>
    </row>
    <row r="5" spans="1:26" s="80" customFormat="1" ht="11.25" customHeight="1">
      <c r="A5" s="67"/>
      <c r="B5" s="46"/>
      <c r="C5" s="401" t="s">
        <v>60</v>
      </c>
      <c r="D5" s="395"/>
      <c r="E5" s="395"/>
      <c r="F5" s="370" t="e">
        <f>'Survey Field Checklist'!#REF!</f>
        <v>#REF!</v>
      </c>
      <c r="G5" s="396"/>
      <c r="H5" s="396"/>
      <c r="I5" s="396"/>
      <c r="J5" s="396"/>
      <c r="K5" s="396"/>
      <c r="L5" s="396"/>
      <c r="M5" s="396"/>
      <c r="N5" s="396"/>
      <c r="O5" s="397" t="s">
        <v>15</v>
      </c>
      <c r="P5" s="395"/>
      <c r="Q5" s="395"/>
      <c r="R5" s="370" t="e">
        <f>'Survey Field Checklist'!#REF!</f>
        <v>#REF!</v>
      </c>
      <c r="S5" s="396"/>
      <c r="T5" s="396"/>
      <c r="U5" s="396"/>
      <c r="V5" s="396"/>
      <c r="W5" s="396"/>
      <c r="X5" s="396"/>
      <c r="Y5" s="396"/>
      <c r="Z5" s="399"/>
    </row>
    <row r="6" spans="1:26" s="80" customFormat="1" ht="11.25" customHeight="1">
      <c r="A6" s="67"/>
      <c r="B6" s="46"/>
      <c r="C6" s="394" t="s">
        <v>57</v>
      </c>
      <c r="D6" s="395"/>
      <c r="E6" s="395"/>
      <c r="F6" s="370" t="e">
        <f>'Survey Field Checklist'!#REF!</f>
        <v>#REF!</v>
      </c>
      <c r="G6" s="396"/>
      <c r="H6" s="396"/>
      <c r="I6" s="396"/>
      <c r="J6" s="396"/>
      <c r="K6" s="396"/>
      <c r="L6" s="396"/>
      <c r="M6" s="396"/>
      <c r="N6" s="396"/>
      <c r="O6" s="397" t="s">
        <v>16</v>
      </c>
      <c r="P6" s="395"/>
      <c r="Q6" s="395"/>
      <c r="R6" s="370" t="str">
        <f>'Survey Field Checklist'!E6</f>
        <v>1111001-1</v>
      </c>
      <c r="S6" s="396"/>
      <c r="T6" s="396"/>
      <c r="U6" s="396"/>
      <c r="V6" s="396"/>
      <c r="W6" s="396"/>
      <c r="X6" s="396"/>
      <c r="Y6" s="396"/>
      <c r="Z6" s="399"/>
    </row>
    <row r="7" spans="1:26" s="80" customFormat="1" ht="11.25" customHeight="1">
      <c r="A7" s="67"/>
      <c r="B7" s="46"/>
      <c r="C7" s="394" t="s">
        <v>17</v>
      </c>
      <c r="D7" s="395"/>
      <c r="E7" s="395"/>
      <c r="F7" s="370" t="str">
        <f>'Survey Field Checklist'!C7</f>
        <v>ABC Forestry Consulting</v>
      </c>
      <c r="G7" s="396"/>
      <c r="H7" s="396"/>
      <c r="I7" s="396"/>
      <c r="J7" s="396"/>
      <c r="K7" s="396"/>
      <c r="L7" s="396"/>
      <c r="M7" s="396"/>
      <c r="N7" s="396"/>
      <c r="O7" s="397" t="s">
        <v>62</v>
      </c>
      <c r="P7" s="395"/>
      <c r="Q7" s="395"/>
      <c r="R7" s="398" t="str">
        <f>'Survey Field Checklist'!E7</f>
        <v>09/10/07</v>
      </c>
      <c r="S7" s="396"/>
      <c r="T7" s="396"/>
      <c r="U7" s="396"/>
      <c r="V7" s="396"/>
      <c r="W7" s="396"/>
      <c r="X7" s="396"/>
      <c r="Y7" s="396"/>
      <c r="Z7" s="399"/>
    </row>
    <row r="8" spans="1:26" s="80" customFormat="1" ht="11.25" customHeight="1">
      <c r="A8" s="67"/>
      <c r="B8" s="46"/>
      <c r="C8" s="394"/>
      <c r="D8" s="395"/>
      <c r="E8" s="395"/>
      <c r="F8" s="370"/>
      <c r="G8" s="396"/>
      <c r="H8" s="396"/>
      <c r="I8" s="396"/>
      <c r="J8" s="396"/>
      <c r="K8" s="396"/>
      <c r="L8" s="396"/>
      <c r="M8" s="396"/>
      <c r="N8" s="396"/>
      <c r="O8" s="397" t="s">
        <v>63</v>
      </c>
      <c r="P8" s="395"/>
      <c r="Q8" s="395"/>
      <c r="R8" s="398" t="str">
        <f>'Survey Field Checklist'!E8</f>
        <v>09/10/08</v>
      </c>
      <c r="S8" s="396"/>
      <c r="T8" s="396"/>
      <c r="U8" s="396"/>
      <c r="V8" s="396"/>
      <c r="W8" s="396"/>
      <c r="X8" s="396"/>
      <c r="Y8" s="396"/>
      <c r="Z8" s="399"/>
    </row>
    <row r="9" spans="1:26" s="80" customFormat="1" ht="11.25" customHeight="1">
      <c r="A9" s="67"/>
      <c r="B9" s="46"/>
      <c r="C9" s="394" t="s">
        <v>58</v>
      </c>
      <c r="D9" s="395"/>
      <c r="E9" s="395"/>
      <c r="F9" s="370" t="str">
        <f>'Survey Field Checklist'!C9</f>
        <v>Doug Fir</v>
      </c>
      <c r="G9" s="396"/>
      <c r="H9" s="396"/>
      <c r="I9" s="396"/>
      <c r="J9" s="396"/>
      <c r="K9" s="396"/>
      <c r="L9" s="396"/>
      <c r="M9" s="396"/>
      <c r="N9" s="396"/>
      <c r="O9" s="397" t="s">
        <v>18</v>
      </c>
      <c r="P9" s="395"/>
      <c r="Q9" s="395"/>
      <c r="R9" s="398">
        <f>'Survey Field Checklist'!E10</f>
        <v>0</v>
      </c>
      <c r="S9" s="396"/>
      <c r="T9" s="396"/>
      <c r="U9" s="396"/>
      <c r="V9" s="396"/>
      <c r="W9" s="396"/>
      <c r="X9" s="396"/>
      <c r="Y9" s="396"/>
      <c r="Z9" s="399"/>
    </row>
    <row r="10" spans="1:26" ht="11.25" customHeight="1" thickBot="1">
      <c r="A10" s="67"/>
      <c r="B10" s="46"/>
      <c r="C10" s="46"/>
      <c r="D10" s="46"/>
      <c r="E10" s="46"/>
      <c r="F10" s="46"/>
      <c r="G10" s="46"/>
      <c r="H10" s="46"/>
      <c r="I10" s="46"/>
      <c r="J10" s="46"/>
      <c r="K10" s="46"/>
      <c r="L10" s="46"/>
      <c r="M10" s="46"/>
      <c r="N10" s="46"/>
      <c r="O10" s="46"/>
      <c r="P10" s="46"/>
      <c r="Q10" s="46"/>
      <c r="R10" s="46"/>
      <c r="S10" s="46"/>
      <c r="T10" s="46"/>
      <c r="U10" s="46"/>
      <c r="V10" s="46"/>
      <c r="W10" s="46"/>
      <c r="X10" s="46"/>
      <c r="Y10" s="46"/>
      <c r="Z10" s="70"/>
    </row>
    <row r="11" spans="1:26" ht="11.25" customHeight="1">
      <c r="A11" s="17"/>
      <c r="B11" s="18" t="s">
        <v>1</v>
      </c>
      <c r="C11" s="18"/>
      <c r="D11" s="19" t="s">
        <v>47</v>
      </c>
      <c r="E11" s="20" t="s">
        <v>47</v>
      </c>
      <c r="F11" s="20" t="s">
        <v>47</v>
      </c>
      <c r="G11" s="21"/>
      <c r="H11" s="22"/>
      <c r="I11" s="18"/>
      <c r="J11" s="23" t="s">
        <v>13</v>
      </c>
      <c r="K11" s="18"/>
      <c r="L11" s="18"/>
      <c r="M11" s="24"/>
      <c r="N11" s="25"/>
      <c r="O11" s="26" t="s">
        <v>14</v>
      </c>
      <c r="P11" s="26"/>
      <c r="Q11" s="27" t="s">
        <v>0</v>
      </c>
      <c r="R11" s="7"/>
      <c r="S11" s="26" t="s">
        <v>14</v>
      </c>
      <c r="T11" s="26"/>
      <c r="U11" s="27" t="s">
        <v>0</v>
      </c>
      <c r="V11" s="26" t="s">
        <v>20</v>
      </c>
      <c r="W11" s="24" t="s">
        <v>21</v>
      </c>
      <c r="X11" s="26"/>
      <c r="Y11" s="18"/>
      <c r="Z11" s="28"/>
    </row>
    <row r="12" spans="1:26" ht="11.25" customHeight="1" thickBot="1">
      <c r="A12" s="29" t="s">
        <v>19</v>
      </c>
      <c r="B12" s="30" t="s">
        <v>19</v>
      </c>
      <c r="C12" s="31" t="s">
        <v>12</v>
      </c>
      <c r="D12" s="32" t="s">
        <v>48</v>
      </c>
      <c r="E12" s="31" t="s">
        <v>49</v>
      </c>
      <c r="F12" s="31" t="s">
        <v>50</v>
      </c>
      <c r="G12" s="33" t="s">
        <v>2</v>
      </c>
      <c r="H12" s="72" t="s">
        <v>144</v>
      </c>
      <c r="I12" s="73" t="s">
        <v>143</v>
      </c>
      <c r="J12" s="73" t="s">
        <v>3</v>
      </c>
      <c r="K12" s="73" t="s">
        <v>4</v>
      </c>
      <c r="L12" s="73" t="s">
        <v>5</v>
      </c>
      <c r="M12" s="74" t="s">
        <v>6</v>
      </c>
      <c r="N12" s="75" t="str">
        <f>H12</f>
        <v>Sx</v>
      </c>
      <c r="O12" s="76" t="str">
        <f>I12</f>
        <v>Pli</v>
      </c>
      <c r="P12" s="76" t="str">
        <f>J12</f>
        <v>Bl</v>
      </c>
      <c r="Q12" s="34" t="s">
        <v>7</v>
      </c>
      <c r="R12" s="76" t="str">
        <f>H12</f>
        <v>Sx</v>
      </c>
      <c r="S12" s="76" t="str">
        <f>I12</f>
        <v>Pli</v>
      </c>
      <c r="T12" s="76" t="str">
        <f>J12</f>
        <v>Bl</v>
      </c>
      <c r="U12" s="34" t="s">
        <v>8</v>
      </c>
      <c r="V12" s="30" t="s">
        <v>22</v>
      </c>
      <c r="W12" s="34" t="s">
        <v>22</v>
      </c>
      <c r="X12" s="30" t="s">
        <v>9</v>
      </c>
      <c r="Y12" s="30" t="s">
        <v>10</v>
      </c>
      <c r="Z12" s="35" t="s">
        <v>11</v>
      </c>
    </row>
    <row r="13" spans="1:26" ht="11.25" customHeight="1">
      <c r="A13" s="118">
        <v>1</v>
      </c>
      <c r="B13" s="81"/>
      <c r="C13" s="81"/>
      <c r="D13" s="82">
        <f t="shared" ref="D13:D62" si="0">E13+F13</f>
        <v>0</v>
      </c>
      <c r="E13" s="83">
        <f t="shared" ref="E13:E62" si="1">H13+I13+J13</f>
        <v>0</v>
      </c>
      <c r="F13" s="83">
        <f t="shared" ref="F13:F62" si="2">K13+L13+M13</f>
        <v>0</v>
      </c>
      <c r="G13" s="84"/>
      <c r="H13" s="85"/>
      <c r="I13" s="81"/>
      <c r="J13" s="83"/>
      <c r="K13" s="83"/>
      <c r="L13" s="83"/>
      <c r="M13" s="84"/>
      <c r="N13" s="85"/>
      <c r="O13" s="81"/>
      <c r="P13" s="83"/>
      <c r="Q13" s="86">
        <f t="shared" ref="Q13:Q62" si="3">N13+O13+P13</f>
        <v>0</v>
      </c>
      <c r="R13" s="81"/>
      <c r="S13" s="81"/>
      <c r="T13" s="81"/>
      <c r="U13" s="86">
        <f t="shared" ref="U13:U62" si="4">R13+S13+T13</f>
        <v>0</v>
      </c>
      <c r="V13" s="81"/>
      <c r="W13" s="84"/>
      <c r="X13" s="81"/>
      <c r="Y13" s="81"/>
      <c r="Z13" s="87"/>
    </row>
    <row r="14" spans="1:26" ht="11.25" customHeight="1">
      <c r="A14" s="119"/>
      <c r="B14" s="88" t="s">
        <v>59</v>
      </c>
      <c r="C14" s="88"/>
      <c r="D14" s="89">
        <f t="shared" si="0"/>
        <v>0</v>
      </c>
      <c r="E14" s="88">
        <f t="shared" si="1"/>
        <v>0</v>
      </c>
      <c r="F14" s="88">
        <f t="shared" si="2"/>
        <v>0</v>
      </c>
      <c r="G14" s="90"/>
      <c r="H14" s="89"/>
      <c r="I14" s="88"/>
      <c r="J14" s="88"/>
      <c r="K14" s="88"/>
      <c r="L14" s="88"/>
      <c r="M14" s="90"/>
      <c r="N14" s="91"/>
      <c r="O14" s="92"/>
      <c r="P14" s="88"/>
      <c r="Q14" s="90">
        <f t="shared" si="3"/>
        <v>0</v>
      </c>
      <c r="R14" s="88"/>
      <c r="S14" s="88"/>
      <c r="T14" s="88"/>
      <c r="U14" s="90">
        <f t="shared" si="4"/>
        <v>0</v>
      </c>
      <c r="V14" s="88"/>
      <c r="W14" s="90"/>
      <c r="X14" s="88"/>
      <c r="Y14" s="88"/>
      <c r="Z14" s="93"/>
    </row>
    <row r="15" spans="1:26" ht="11.25" customHeight="1">
      <c r="A15" s="120">
        <v>2</v>
      </c>
      <c r="B15" s="94"/>
      <c r="C15" s="94"/>
      <c r="D15" s="95">
        <f t="shared" si="0"/>
        <v>0</v>
      </c>
      <c r="E15" s="96">
        <f t="shared" si="1"/>
        <v>0</v>
      </c>
      <c r="F15" s="96">
        <f t="shared" si="2"/>
        <v>0</v>
      </c>
      <c r="G15" s="97"/>
      <c r="H15" s="98"/>
      <c r="I15" s="94"/>
      <c r="J15" s="96"/>
      <c r="K15" s="96"/>
      <c r="L15" s="96"/>
      <c r="M15" s="97"/>
      <c r="N15" s="98"/>
      <c r="O15" s="94"/>
      <c r="P15" s="96"/>
      <c r="Q15" s="99">
        <f t="shared" si="3"/>
        <v>0</v>
      </c>
      <c r="R15" s="94"/>
      <c r="S15" s="94"/>
      <c r="T15" s="94"/>
      <c r="U15" s="99">
        <f t="shared" si="4"/>
        <v>0</v>
      </c>
      <c r="V15" s="94"/>
      <c r="W15" s="97"/>
      <c r="X15" s="94"/>
      <c r="Y15" s="94"/>
      <c r="Z15" s="100"/>
    </row>
    <row r="16" spans="1:26" ht="11.25" customHeight="1">
      <c r="A16" s="119"/>
      <c r="B16" s="88" t="s">
        <v>59</v>
      </c>
      <c r="C16" s="88"/>
      <c r="D16" s="89">
        <f t="shared" si="0"/>
        <v>0</v>
      </c>
      <c r="E16" s="88">
        <f t="shared" si="1"/>
        <v>0</v>
      </c>
      <c r="F16" s="88">
        <f t="shared" si="2"/>
        <v>0</v>
      </c>
      <c r="G16" s="90"/>
      <c r="H16" s="89"/>
      <c r="I16" s="88"/>
      <c r="J16" s="88"/>
      <c r="K16" s="88"/>
      <c r="L16" s="88"/>
      <c r="M16" s="90"/>
      <c r="N16" s="91"/>
      <c r="O16" s="92"/>
      <c r="P16" s="88"/>
      <c r="Q16" s="90">
        <f t="shared" si="3"/>
        <v>0</v>
      </c>
      <c r="R16" s="88"/>
      <c r="S16" s="88"/>
      <c r="T16" s="88"/>
      <c r="U16" s="90">
        <f t="shared" si="4"/>
        <v>0</v>
      </c>
      <c r="V16" s="88"/>
      <c r="W16" s="90"/>
      <c r="X16" s="88"/>
      <c r="Y16" s="88"/>
      <c r="Z16" s="93"/>
    </row>
    <row r="17" spans="1:26" ht="11.25" customHeight="1">
      <c r="A17" s="120">
        <v>3</v>
      </c>
      <c r="B17" s="94"/>
      <c r="C17" s="94"/>
      <c r="D17" s="95">
        <f t="shared" si="0"/>
        <v>0</v>
      </c>
      <c r="E17" s="96">
        <f t="shared" si="1"/>
        <v>0</v>
      </c>
      <c r="F17" s="96">
        <f t="shared" si="2"/>
        <v>0</v>
      </c>
      <c r="G17" s="97"/>
      <c r="H17" s="98"/>
      <c r="I17" s="94"/>
      <c r="J17" s="96"/>
      <c r="K17" s="96"/>
      <c r="L17" s="96"/>
      <c r="M17" s="97"/>
      <c r="N17" s="98"/>
      <c r="O17" s="94"/>
      <c r="P17" s="96"/>
      <c r="Q17" s="99">
        <f t="shared" si="3"/>
        <v>0</v>
      </c>
      <c r="R17" s="94"/>
      <c r="S17" s="94"/>
      <c r="T17" s="94"/>
      <c r="U17" s="99">
        <f t="shared" si="4"/>
        <v>0</v>
      </c>
      <c r="V17" s="94"/>
      <c r="W17" s="97"/>
      <c r="X17" s="94"/>
      <c r="Y17" s="94"/>
      <c r="Z17" s="100"/>
    </row>
    <row r="18" spans="1:26" ht="11.25" customHeight="1">
      <c r="A18" s="119"/>
      <c r="B18" s="88" t="s">
        <v>59</v>
      </c>
      <c r="C18" s="88"/>
      <c r="D18" s="89">
        <f t="shared" si="0"/>
        <v>0</v>
      </c>
      <c r="E18" s="88">
        <f t="shared" si="1"/>
        <v>0</v>
      </c>
      <c r="F18" s="88">
        <f t="shared" si="2"/>
        <v>0</v>
      </c>
      <c r="G18" s="90"/>
      <c r="H18" s="89"/>
      <c r="I18" s="88"/>
      <c r="J18" s="88"/>
      <c r="K18" s="88"/>
      <c r="L18" s="88"/>
      <c r="M18" s="90"/>
      <c r="N18" s="91"/>
      <c r="O18" s="92"/>
      <c r="P18" s="88"/>
      <c r="Q18" s="90">
        <f t="shared" si="3"/>
        <v>0</v>
      </c>
      <c r="R18" s="88"/>
      <c r="S18" s="88"/>
      <c r="T18" s="88"/>
      <c r="U18" s="90">
        <f t="shared" si="4"/>
        <v>0</v>
      </c>
      <c r="V18" s="88"/>
      <c r="W18" s="90"/>
      <c r="X18" s="88"/>
      <c r="Y18" s="88"/>
      <c r="Z18" s="93"/>
    </row>
    <row r="19" spans="1:26" ht="11.25" customHeight="1">
      <c r="A19" s="120">
        <v>4</v>
      </c>
      <c r="B19" s="83"/>
      <c r="C19" s="83"/>
      <c r="D19" s="95">
        <f t="shared" si="0"/>
        <v>0</v>
      </c>
      <c r="E19" s="96">
        <f t="shared" si="1"/>
        <v>0</v>
      </c>
      <c r="F19" s="96">
        <f t="shared" si="2"/>
        <v>0</v>
      </c>
      <c r="G19" s="97"/>
      <c r="H19" s="98"/>
      <c r="I19" s="94"/>
      <c r="J19" s="96"/>
      <c r="K19" s="96"/>
      <c r="L19" s="96"/>
      <c r="M19" s="97"/>
      <c r="N19" s="98"/>
      <c r="O19" s="94"/>
      <c r="P19" s="96"/>
      <c r="Q19" s="99">
        <f t="shared" si="3"/>
        <v>0</v>
      </c>
      <c r="R19" s="81"/>
      <c r="S19" s="81"/>
      <c r="T19" s="81"/>
      <c r="U19" s="99">
        <f t="shared" si="4"/>
        <v>0</v>
      </c>
      <c r="V19" s="81"/>
      <c r="W19" s="84"/>
      <c r="X19" s="83"/>
      <c r="Y19" s="83"/>
      <c r="Z19" s="87"/>
    </row>
    <row r="20" spans="1:26" ht="11.25" customHeight="1">
      <c r="A20" s="119"/>
      <c r="B20" s="88" t="s">
        <v>59</v>
      </c>
      <c r="C20" s="83"/>
      <c r="D20" s="89">
        <f t="shared" si="0"/>
        <v>0</v>
      </c>
      <c r="E20" s="88">
        <f t="shared" si="1"/>
        <v>0</v>
      </c>
      <c r="F20" s="88">
        <f t="shared" si="2"/>
        <v>0</v>
      </c>
      <c r="G20" s="90"/>
      <c r="H20" s="89"/>
      <c r="I20" s="88"/>
      <c r="J20" s="88"/>
      <c r="K20" s="88"/>
      <c r="L20" s="88"/>
      <c r="M20" s="90"/>
      <c r="N20" s="91"/>
      <c r="O20" s="92"/>
      <c r="P20" s="88"/>
      <c r="Q20" s="90">
        <f t="shared" si="3"/>
        <v>0</v>
      </c>
      <c r="R20" s="83"/>
      <c r="S20" s="83"/>
      <c r="T20" s="83"/>
      <c r="U20" s="90">
        <f t="shared" si="4"/>
        <v>0</v>
      </c>
      <c r="V20" s="83"/>
      <c r="W20" s="84"/>
      <c r="X20" s="83"/>
      <c r="Y20" s="83"/>
      <c r="Z20" s="87"/>
    </row>
    <row r="21" spans="1:26" ht="11.25" customHeight="1">
      <c r="A21" s="120">
        <v>5</v>
      </c>
      <c r="B21" s="94"/>
      <c r="C21" s="94"/>
      <c r="D21" s="95">
        <f t="shared" si="0"/>
        <v>0</v>
      </c>
      <c r="E21" s="96">
        <f t="shared" si="1"/>
        <v>0</v>
      </c>
      <c r="F21" s="96">
        <f t="shared" si="2"/>
        <v>0</v>
      </c>
      <c r="G21" s="97"/>
      <c r="H21" s="98"/>
      <c r="I21" s="94"/>
      <c r="J21" s="96"/>
      <c r="K21" s="96"/>
      <c r="L21" s="96"/>
      <c r="M21" s="97"/>
      <c r="N21" s="98"/>
      <c r="O21" s="94"/>
      <c r="P21" s="96"/>
      <c r="Q21" s="99">
        <f t="shared" si="3"/>
        <v>0</v>
      </c>
      <c r="R21" s="94"/>
      <c r="S21" s="94"/>
      <c r="T21" s="94"/>
      <c r="U21" s="99">
        <f t="shared" si="4"/>
        <v>0</v>
      </c>
      <c r="V21" s="94"/>
      <c r="W21" s="99"/>
      <c r="X21" s="96"/>
      <c r="Y21" s="96"/>
      <c r="Z21" s="100"/>
    </row>
    <row r="22" spans="1:26" ht="11.25" customHeight="1">
      <c r="A22" s="119"/>
      <c r="B22" s="88" t="s">
        <v>59</v>
      </c>
      <c r="C22" s="88"/>
      <c r="D22" s="89">
        <f t="shared" si="0"/>
        <v>0</v>
      </c>
      <c r="E22" s="88">
        <f t="shared" si="1"/>
        <v>0</v>
      </c>
      <c r="F22" s="88">
        <f t="shared" si="2"/>
        <v>0</v>
      </c>
      <c r="G22" s="90"/>
      <c r="H22" s="89"/>
      <c r="I22" s="88"/>
      <c r="J22" s="88"/>
      <c r="K22" s="88"/>
      <c r="L22" s="88"/>
      <c r="M22" s="90"/>
      <c r="N22" s="91"/>
      <c r="O22" s="92"/>
      <c r="P22" s="88"/>
      <c r="Q22" s="90">
        <f t="shared" si="3"/>
        <v>0</v>
      </c>
      <c r="R22" s="88"/>
      <c r="S22" s="88"/>
      <c r="T22" s="88"/>
      <c r="U22" s="90">
        <f t="shared" si="4"/>
        <v>0</v>
      </c>
      <c r="V22" s="88"/>
      <c r="W22" s="90"/>
      <c r="X22" s="88"/>
      <c r="Y22" s="88"/>
      <c r="Z22" s="93"/>
    </row>
    <row r="23" spans="1:26" ht="11.25" customHeight="1">
      <c r="A23" s="120">
        <v>6</v>
      </c>
      <c r="B23" s="94"/>
      <c r="C23" s="94"/>
      <c r="D23" s="95">
        <f t="shared" si="0"/>
        <v>0</v>
      </c>
      <c r="E23" s="96">
        <f t="shared" si="1"/>
        <v>0</v>
      </c>
      <c r="F23" s="96">
        <f t="shared" si="2"/>
        <v>0</v>
      </c>
      <c r="G23" s="97"/>
      <c r="H23" s="98"/>
      <c r="I23" s="94"/>
      <c r="J23" s="96"/>
      <c r="K23" s="96"/>
      <c r="L23" s="96"/>
      <c r="M23" s="97"/>
      <c r="N23" s="98"/>
      <c r="O23" s="94"/>
      <c r="P23" s="96"/>
      <c r="Q23" s="99">
        <f t="shared" si="3"/>
        <v>0</v>
      </c>
      <c r="R23" s="94"/>
      <c r="S23" s="94"/>
      <c r="T23" s="94"/>
      <c r="U23" s="99">
        <f t="shared" si="4"/>
        <v>0</v>
      </c>
      <c r="V23" s="94"/>
      <c r="W23" s="97"/>
      <c r="X23" s="94"/>
      <c r="Y23" s="94"/>
      <c r="Z23" s="100"/>
    </row>
    <row r="24" spans="1:26" ht="11.25" customHeight="1">
      <c r="A24" s="119"/>
      <c r="B24" s="88" t="s">
        <v>59</v>
      </c>
      <c r="C24" s="92"/>
      <c r="D24" s="89">
        <f t="shared" si="0"/>
        <v>0</v>
      </c>
      <c r="E24" s="88">
        <f t="shared" si="1"/>
        <v>0</v>
      </c>
      <c r="F24" s="88">
        <f t="shared" si="2"/>
        <v>0</v>
      </c>
      <c r="G24" s="90"/>
      <c r="H24" s="89"/>
      <c r="I24" s="88"/>
      <c r="J24" s="88"/>
      <c r="K24" s="88"/>
      <c r="L24" s="88"/>
      <c r="M24" s="90"/>
      <c r="N24" s="91"/>
      <c r="O24" s="92"/>
      <c r="P24" s="88"/>
      <c r="Q24" s="90">
        <f t="shared" si="3"/>
        <v>0</v>
      </c>
      <c r="R24" s="88"/>
      <c r="S24" s="88"/>
      <c r="T24" s="88"/>
      <c r="U24" s="90">
        <f t="shared" si="4"/>
        <v>0</v>
      </c>
      <c r="V24" s="88"/>
      <c r="W24" s="90"/>
      <c r="X24" s="92"/>
      <c r="Y24" s="92"/>
      <c r="Z24" s="93"/>
    </row>
    <row r="25" spans="1:26" ht="11.25" customHeight="1">
      <c r="A25" s="120">
        <v>7</v>
      </c>
      <c r="B25" s="94"/>
      <c r="C25" s="94"/>
      <c r="D25" s="95">
        <f t="shared" si="0"/>
        <v>0</v>
      </c>
      <c r="E25" s="96">
        <f t="shared" si="1"/>
        <v>0</v>
      </c>
      <c r="F25" s="96">
        <f t="shared" si="2"/>
        <v>0</v>
      </c>
      <c r="G25" s="97"/>
      <c r="H25" s="98"/>
      <c r="I25" s="94"/>
      <c r="J25" s="96"/>
      <c r="K25" s="96"/>
      <c r="L25" s="96"/>
      <c r="M25" s="97"/>
      <c r="N25" s="98"/>
      <c r="O25" s="94"/>
      <c r="P25" s="96"/>
      <c r="Q25" s="99">
        <f t="shared" si="3"/>
        <v>0</v>
      </c>
      <c r="R25" s="94"/>
      <c r="S25" s="94"/>
      <c r="T25" s="94"/>
      <c r="U25" s="99">
        <f t="shared" si="4"/>
        <v>0</v>
      </c>
      <c r="V25" s="94"/>
      <c r="W25" s="97"/>
      <c r="X25" s="94"/>
      <c r="Y25" s="94"/>
      <c r="Z25" s="100"/>
    </row>
    <row r="26" spans="1:26" ht="11.25" customHeight="1">
      <c r="A26" s="119"/>
      <c r="B26" s="88" t="s">
        <v>59</v>
      </c>
      <c r="C26" s="92"/>
      <c r="D26" s="89">
        <f t="shared" si="0"/>
        <v>0</v>
      </c>
      <c r="E26" s="88">
        <f t="shared" si="1"/>
        <v>0</v>
      </c>
      <c r="F26" s="88">
        <f t="shared" si="2"/>
        <v>0</v>
      </c>
      <c r="G26" s="90"/>
      <c r="H26" s="89"/>
      <c r="I26" s="88"/>
      <c r="J26" s="88"/>
      <c r="K26" s="88"/>
      <c r="L26" s="88"/>
      <c r="M26" s="90"/>
      <c r="N26" s="91"/>
      <c r="O26" s="92"/>
      <c r="P26" s="88"/>
      <c r="Q26" s="90">
        <f t="shared" si="3"/>
        <v>0</v>
      </c>
      <c r="R26" s="88"/>
      <c r="S26" s="88"/>
      <c r="T26" s="88"/>
      <c r="U26" s="90">
        <f t="shared" si="4"/>
        <v>0</v>
      </c>
      <c r="V26" s="88"/>
      <c r="W26" s="90"/>
      <c r="X26" s="92"/>
      <c r="Y26" s="92"/>
      <c r="Z26" s="93"/>
    </row>
    <row r="27" spans="1:26" ht="11.25" customHeight="1">
      <c r="A27" s="120">
        <v>8</v>
      </c>
      <c r="B27" s="94"/>
      <c r="C27" s="94"/>
      <c r="D27" s="95">
        <f t="shared" si="0"/>
        <v>0</v>
      </c>
      <c r="E27" s="96">
        <f t="shared" si="1"/>
        <v>0</v>
      </c>
      <c r="F27" s="96">
        <f t="shared" si="2"/>
        <v>0</v>
      </c>
      <c r="G27" s="97"/>
      <c r="H27" s="98"/>
      <c r="I27" s="94"/>
      <c r="J27" s="96"/>
      <c r="K27" s="96"/>
      <c r="L27" s="96"/>
      <c r="M27" s="97"/>
      <c r="N27" s="98"/>
      <c r="O27" s="94"/>
      <c r="P27" s="96"/>
      <c r="Q27" s="99">
        <f t="shared" si="3"/>
        <v>0</v>
      </c>
      <c r="R27" s="94"/>
      <c r="S27" s="94"/>
      <c r="T27" s="94"/>
      <c r="U27" s="99">
        <f t="shared" si="4"/>
        <v>0</v>
      </c>
      <c r="V27" s="94"/>
      <c r="W27" s="99"/>
      <c r="X27" s="94"/>
      <c r="Y27" s="94"/>
      <c r="Z27" s="100"/>
    </row>
    <row r="28" spans="1:26" ht="11.25" customHeight="1">
      <c r="A28" s="119"/>
      <c r="B28" s="88" t="s">
        <v>59</v>
      </c>
      <c r="C28" s="88"/>
      <c r="D28" s="89">
        <f t="shared" si="0"/>
        <v>0</v>
      </c>
      <c r="E28" s="88">
        <f t="shared" si="1"/>
        <v>0</v>
      </c>
      <c r="F28" s="88">
        <f t="shared" si="2"/>
        <v>0</v>
      </c>
      <c r="G28" s="90"/>
      <c r="H28" s="89"/>
      <c r="I28" s="88"/>
      <c r="J28" s="88"/>
      <c r="K28" s="88"/>
      <c r="L28" s="88"/>
      <c r="M28" s="90"/>
      <c r="N28" s="91"/>
      <c r="O28" s="92"/>
      <c r="P28" s="88"/>
      <c r="Q28" s="90">
        <f t="shared" si="3"/>
        <v>0</v>
      </c>
      <c r="R28" s="88"/>
      <c r="S28" s="88"/>
      <c r="T28" s="88"/>
      <c r="U28" s="90">
        <f t="shared" si="4"/>
        <v>0</v>
      </c>
      <c r="V28" s="88"/>
      <c r="W28" s="90"/>
      <c r="X28" s="88"/>
      <c r="Y28" s="88"/>
      <c r="Z28" s="93"/>
    </row>
    <row r="29" spans="1:26" ht="11.25" customHeight="1">
      <c r="A29" s="120">
        <v>9</v>
      </c>
      <c r="B29" s="94"/>
      <c r="C29" s="94"/>
      <c r="D29" s="95">
        <f t="shared" si="0"/>
        <v>0</v>
      </c>
      <c r="E29" s="96">
        <f t="shared" si="1"/>
        <v>0</v>
      </c>
      <c r="F29" s="96">
        <f t="shared" si="2"/>
        <v>0</v>
      </c>
      <c r="G29" s="97"/>
      <c r="H29" s="98"/>
      <c r="I29" s="94"/>
      <c r="J29" s="96"/>
      <c r="K29" s="96"/>
      <c r="L29" s="96"/>
      <c r="M29" s="97"/>
      <c r="N29" s="98"/>
      <c r="O29" s="94"/>
      <c r="P29" s="96"/>
      <c r="Q29" s="99">
        <f t="shared" si="3"/>
        <v>0</v>
      </c>
      <c r="R29" s="94"/>
      <c r="S29" s="94"/>
      <c r="T29" s="94"/>
      <c r="U29" s="99">
        <f t="shared" si="4"/>
        <v>0</v>
      </c>
      <c r="V29" s="94"/>
      <c r="W29" s="99"/>
      <c r="X29" s="94"/>
      <c r="Y29" s="94"/>
      <c r="Z29" s="100"/>
    </row>
    <row r="30" spans="1:26" ht="11.25" customHeight="1">
      <c r="A30" s="119"/>
      <c r="B30" s="88" t="s">
        <v>59</v>
      </c>
      <c r="C30" s="88"/>
      <c r="D30" s="89">
        <f t="shared" si="0"/>
        <v>0</v>
      </c>
      <c r="E30" s="88">
        <f t="shared" si="1"/>
        <v>0</v>
      </c>
      <c r="F30" s="88">
        <f t="shared" si="2"/>
        <v>0</v>
      </c>
      <c r="G30" s="90"/>
      <c r="H30" s="89"/>
      <c r="I30" s="88"/>
      <c r="J30" s="88"/>
      <c r="K30" s="88"/>
      <c r="L30" s="88"/>
      <c r="M30" s="90"/>
      <c r="N30" s="91"/>
      <c r="O30" s="92"/>
      <c r="P30" s="88"/>
      <c r="Q30" s="90">
        <f t="shared" si="3"/>
        <v>0</v>
      </c>
      <c r="R30" s="88"/>
      <c r="S30" s="88"/>
      <c r="T30" s="88"/>
      <c r="U30" s="90">
        <f t="shared" si="4"/>
        <v>0</v>
      </c>
      <c r="V30" s="88"/>
      <c r="W30" s="90"/>
      <c r="X30" s="88"/>
      <c r="Y30" s="88"/>
      <c r="Z30" s="93"/>
    </row>
    <row r="31" spans="1:26" ht="11.25" customHeight="1">
      <c r="A31" s="120">
        <v>10</v>
      </c>
      <c r="B31" s="94"/>
      <c r="C31" s="94"/>
      <c r="D31" s="95">
        <f t="shared" si="0"/>
        <v>0</v>
      </c>
      <c r="E31" s="96">
        <f t="shared" si="1"/>
        <v>0</v>
      </c>
      <c r="F31" s="96">
        <f t="shared" si="2"/>
        <v>0</v>
      </c>
      <c r="G31" s="97"/>
      <c r="H31" s="98"/>
      <c r="I31" s="94"/>
      <c r="J31" s="96"/>
      <c r="K31" s="96"/>
      <c r="L31" s="96"/>
      <c r="M31" s="97"/>
      <c r="N31" s="98"/>
      <c r="O31" s="94"/>
      <c r="P31" s="96"/>
      <c r="Q31" s="99">
        <f t="shared" si="3"/>
        <v>0</v>
      </c>
      <c r="R31" s="94"/>
      <c r="S31" s="94"/>
      <c r="T31" s="94"/>
      <c r="U31" s="99">
        <f t="shared" si="4"/>
        <v>0</v>
      </c>
      <c r="V31" s="94"/>
      <c r="W31" s="99"/>
      <c r="X31" s="94"/>
      <c r="Y31" s="94"/>
      <c r="Z31" s="100"/>
    </row>
    <row r="32" spans="1:26" ht="11.25" customHeight="1">
      <c r="A32" s="119"/>
      <c r="B32" s="88" t="s">
        <v>59</v>
      </c>
      <c r="C32" s="92"/>
      <c r="D32" s="89">
        <f t="shared" si="0"/>
        <v>0</v>
      </c>
      <c r="E32" s="88">
        <f t="shared" si="1"/>
        <v>0</v>
      </c>
      <c r="F32" s="88">
        <f t="shared" si="2"/>
        <v>0</v>
      </c>
      <c r="G32" s="90"/>
      <c r="H32" s="89"/>
      <c r="I32" s="88"/>
      <c r="J32" s="88"/>
      <c r="K32" s="88"/>
      <c r="L32" s="88"/>
      <c r="M32" s="90"/>
      <c r="N32" s="91"/>
      <c r="O32" s="92"/>
      <c r="P32" s="88"/>
      <c r="Q32" s="90">
        <f t="shared" si="3"/>
        <v>0</v>
      </c>
      <c r="R32" s="88"/>
      <c r="S32" s="88"/>
      <c r="T32" s="88"/>
      <c r="U32" s="90">
        <f t="shared" si="4"/>
        <v>0</v>
      </c>
      <c r="V32" s="88"/>
      <c r="W32" s="101"/>
      <c r="X32" s="92"/>
      <c r="Y32" s="92"/>
      <c r="Z32" s="93"/>
    </row>
    <row r="33" spans="1:26" ht="11.25" customHeight="1">
      <c r="A33" s="120">
        <v>11</v>
      </c>
      <c r="B33" s="94"/>
      <c r="C33" s="94"/>
      <c r="D33" s="95">
        <f t="shared" si="0"/>
        <v>0</v>
      </c>
      <c r="E33" s="96">
        <f t="shared" si="1"/>
        <v>0</v>
      </c>
      <c r="F33" s="96">
        <f t="shared" si="2"/>
        <v>0</v>
      </c>
      <c r="G33" s="97"/>
      <c r="H33" s="98"/>
      <c r="I33" s="94"/>
      <c r="J33" s="96"/>
      <c r="K33" s="96"/>
      <c r="L33" s="96"/>
      <c r="M33" s="97"/>
      <c r="N33" s="98"/>
      <c r="O33" s="94"/>
      <c r="P33" s="96"/>
      <c r="Q33" s="99">
        <f t="shared" si="3"/>
        <v>0</v>
      </c>
      <c r="R33" s="94"/>
      <c r="S33" s="94"/>
      <c r="T33" s="94"/>
      <c r="U33" s="99">
        <f t="shared" si="4"/>
        <v>0</v>
      </c>
      <c r="V33" s="94"/>
      <c r="W33" s="97"/>
      <c r="X33" s="96"/>
      <c r="Y33" s="96"/>
      <c r="Z33" s="100"/>
    </row>
    <row r="34" spans="1:26" ht="11.25" customHeight="1">
      <c r="A34" s="119"/>
      <c r="B34" s="88" t="s">
        <v>59</v>
      </c>
      <c r="C34" s="88"/>
      <c r="D34" s="89">
        <f t="shared" si="0"/>
        <v>0</v>
      </c>
      <c r="E34" s="88">
        <f t="shared" si="1"/>
        <v>0</v>
      </c>
      <c r="F34" s="88">
        <f t="shared" si="2"/>
        <v>0</v>
      </c>
      <c r="G34" s="90"/>
      <c r="H34" s="89"/>
      <c r="I34" s="88"/>
      <c r="J34" s="88"/>
      <c r="K34" s="88"/>
      <c r="L34" s="88"/>
      <c r="M34" s="90"/>
      <c r="N34" s="91"/>
      <c r="O34" s="92"/>
      <c r="P34" s="88"/>
      <c r="Q34" s="90">
        <f t="shared" si="3"/>
        <v>0</v>
      </c>
      <c r="R34" s="88"/>
      <c r="S34" s="88"/>
      <c r="T34" s="88"/>
      <c r="U34" s="90">
        <f t="shared" si="4"/>
        <v>0</v>
      </c>
      <c r="V34" s="88"/>
      <c r="W34" s="90"/>
      <c r="X34" s="88"/>
      <c r="Y34" s="88"/>
      <c r="Z34" s="93"/>
    </row>
    <row r="35" spans="1:26" ht="11.25" customHeight="1">
      <c r="A35" s="120">
        <v>12</v>
      </c>
      <c r="B35" s="96"/>
      <c r="C35" s="96"/>
      <c r="D35" s="95">
        <f t="shared" si="0"/>
        <v>0</v>
      </c>
      <c r="E35" s="96">
        <f t="shared" si="1"/>
        <v>0</v>
      </c>
      <c r="F35" s="96">
        <f t="shared" si="2"/>
        <v>0</v>
      </c>
      <c r="G35" s="97"/>
      <c r="H35" s="98"/>
      <c r="I35" s="94"/>
      <c r="J35" s="96"/>
      <c r="K35" s="96"/>
      <c r="L35" s="96"/>
      <c r="M35" s="97"/>
      <c r="N35" s="98"/>
      <c r="O35" s="94"/>
      <c r="P35" s="96"/>
      <c r="Q35" s="99">
        <f t="shared" si="3"/>
        <v>0</v>
      </c>
      <c r="R35" s="94"/>
      <c r="S35" s="94"/>
      <c r="T35" s="94"/>
      <c r="U35" s="99">
        <f t="shared" si="4"/>
        <v>0</v>
      </c>
      <c r="V35" s="94"/>
      <c r="W35" s="97"/>
      <c r="X35" s="96"/>
      <c r="Y35" s="96"/>
      <c r="Z35" s="100"/>
    </row>
    <row r="36" spans="1:26" ht="11.25" customHeight="1">
      <c r="A36" s="119"/>
      <c r="B36" s="88" t="s">
        <v>59</v>
      </c>
      <c r="C36" s="88"/>
      <c r="D36" s="89">
        <f t="shared" si="0"/>
        <v>0</v>
      </c>
      <c r="E36" s="88">
        <f t="shared" si="1"/>
        <v>0</v>
      </c>
      <c r="F36" s="88">
        <f t="shared" si="2"/>
        <v>0</v>
      </c>
      <c r="G36" s="90"/>
      <c r="H36" s="89"/>
      <c r="I36" s="88"/>
      <c r="J36" s="88"/>
      <c r="K36" s="88"/>
      <c r="L36" s="88"/>
      <c r="M36" s="90"/>
      <c r="N36" s="91"/>
      <c r="O36" s="92"/>
      <c r="P36" s="88"/>
      <c r="Q36" s="90">
        <f t="shared" si="3"/>
        <v>0</v>
      </c>
      <c r="R36" s="88"/>
      <c r="S36" s="88"/>
      <c r="T36" s="88"/>
      <c r="U36" s="90">
        <f t="shared" si="4"/>
        <v>0</v>
      </c>
      <c r="V36" s="88"/>
      <c r="W36" s="90"/>
      <c r="X36" s="88"/>
      <c r="Y36" s="88"/>
      <c r="Z36" s="93"/>
    </row>
    <row r="37" spans="1:26" ht="11.25" customHeight="1">
      <c r="A37" s="120">
        <v>13</v>
      </c>
      <c r="B37" s="96"/>
      <c r="C37" s="96"/>
      <c r="D37" s="95">
        <f t="shared" si="0"/>
        <v>0</v>
      </c>
      <c r="E37" s="96">
        <f t="shared" si="1"/>
        <v>0</v>
      </c>
      <c r="F37" s="96">
        <f t="shared" si="2"/>
        <v>0</v>
      </c>
      <c r="G37" s="97"/>
      <c r="H37" s="98"/>
      <c r="I37" s="94"/>
      <c r="J37" s="96"/>
      <c r="K37" s="96"/>
      <c r="L37" s="96"/>
      <c r="M37" s="97"/>
      <c r="N37" s="98"/>
      <c r="O37" s="94"/>
      <c r="P37" s="96"/>
      <c r="Q37" s="99">
        <f t="shared" si="3"/>
        <v>0</v>
      </c>
      <c r="R37" s="94"/>
      <c r="S37" s="94"/>
      <c r="T37" s="94"/>
      <c r="U37" s="99">
        <f t="shared" si="4"/>
        <v>0</v>
      </c>
      <c r="V37" s="94"/>
      <c r="W37" s="97"/>
      <c r="X37" s="96"/>
      <c r="Y37" s="96"/>
      <c r="Z37" s="100"/>
    </row>
    <row r="38" spans="1:26" ht="11.25" customHeight="1">
      <c r="A38" s="119"/>
      <c r="B38" s="88" t="s">
        <v>59</v>
      </c>
      <c r="C38" s="88"/>
      <c r="D38" s="89">
        <f t="shared" si="0"/>
        <v>0</v>
      </c>
      <c r="E38" s="88">
        <f t="shared" si="1"/>
        <v>0</v>
      </c>
      <c r="F38" s="88">
        <f t="shared" si="2"/>
        <v>0</v>
      </c>
      <c r="G38" s="90"/>
      <c r="H38" s="89"/>
      <c r="I38" s="88"/>
      <c r="J38" s="88"/>
      <c r="K38" s="88"/>
      <c r="L38" s="88"/>
      <c r="M38" s="90"/>
      <c r="N38" s="91"/>
      <c r="O38" s="92"/>
      <c r="P38" s="88"/>
      <c r="Q38" s="90">
        <f t="shared" si="3"/>
        <v>0</v>
      </c>
      <c r="R38" s="88"/>
      <c r="S38" s="88"/>
      <c r="T38" s="88"/>
      <c r="U38" s="90">
        <f t="shared" si="4"/>
        <v>0</v>
      </c>
      <c r="V38" s="88"/>
      <c r="W38" s="90"/>
      <c r="X38" s="88"/>
      <c r="Y38" s="88"/>
      <c r="Z38" s="93"/>
    </row>
    <row r="39" spans="1:26" ht="11.25" customHeight="1">
      <c r="A39" s="120">
        <v>14</v>
      </c>
      <c r="B39" s="96"/>
      <c r="C39" s="96"/>
      <c r="D39" s="95">
        <f t="shared" si="0"/>
        <v>0</v>
      </c>
      <c r="E39" s="96">
        <f t="shared" si="1"/>
        <v>0</v>
      </c>
      <c r="F39" s="96">
        <f t="shared" si="2"/>
        <v>0</v>
      </c>
      <c r="G39" s="97"/>
      <c r="H39" s="98"/>
      <c r="I39" s="94"/>
      <c r="J39" s="96"/>
      <c r="K39" s="96"/>
      <c r="L39" s="96"/>
      <c r="M39" s="97"/>
      <c r="N39" s="98"/>
      <c r="O39" s="94"/>
      <c r="P39" s="96"/>
      <c r="Q39" s="99">
        <f t="shared" si="3"/>
        <v>0</v>
      </c>
      <c r="R39" s="94"/>
      <c r="S39" s="94"/>
      <c r="T39" s="94"/>
      <c r="U39" s="99">
        <f t="shared" si="4"/>
        <v>0</v>
      </c>
      <c r="V39" s="94"/>
      <c r="W39" s="97"/>
      <c r="X39" s="96"/>
      <c r="Y39" s="96"/>
      <c r="Z39" s="100"/>
    </row>
    <row r="40" spans="1:26" ht="11.25" customHeight="1">
      <c r="A40" s="119"/>
      <c r="B40" s="88" t="s">
        <v>59</v>
      </c>
      <c r="C40" s="88"/>
      <c r="D40" s="89">
        <f t="shared" si="0"/>
        <v>0</v>
      </c>
      <c r="E40" s="88">
        <f t="shared" si="1"/>
        <v>0</v>
      </c>
      <c r="F40" s="88">
        <f t="shared" si="2"/>
        <v>0</v>
      </c>
      <c r="G40" s="90"/>
      <c r="H40" s="89"/>
      <c r="I40" s="88"/>
      <c r="J40" s="88"/>
      <c r="K40" s="88"/>
      <c r="L40" s="88"/>
      <c r="M40" s="90"/>
      <c r="N40" s="91"/>
      <c r="O40" s="92"/>
      <c r="P40" s="88"/>
      <c r="Q40" s="90">
        <f t="shared" si="3"/>
        <v>0</v>
      </c>
      <c r="R40" s="88"/>
      <c r="S40" s="88"/>
      <c r="T40" s="88"/>
      <c r="U40" s="90">
        <f t="shared" si="4"/>
        <v>0</v>
      </c>
      <c r="V40" s="88"/>
      <c r="W40" s="90"/>
      <c r="X40" s="88"/>
      <c r="Y40" s="88"/>
      <c r="Z40" s="93"/>
    </row>
    <row r="41" spans="1:26" ht="11.25" customHeight="1">
      <c r="A41" s="120">
        <v>15</v>
      </c>
      <c r="B41" s="96"/>
      <c r="C41" s="96"/>
      <c r="D41" s="95">
        <f t="shared" si="0"/>
        <v>0</v>
      </c>
      <c r="E41" s="96">
        <f t="shared" si="1"/>
        <v>0</v>
      </c>
      <c r="F41" s="96">
        <f t="shared" si="2"/>
        <v>0</v>
      </c>
      <c r="G41" s="97"/>
      <c r="H41" s="98"/>
      <c r="I41" s="94"/>
      <c r="J41" s="96"/>
      <c r="K41" s="96"/>
      <c r="L41" s="96"/>
      <c r="M41" s="97"/>
      <c r="N41" s="98"/>
      <c r="O41" s="94"/>
      <c r="P41" s="96"/>
      <c r="Q41" s="99">
        <f t="shared" si="3"/>
        <v>0</v>
      </c>
      <c r="R41" s="94"/>
      <c r="S41" s="94"/>
      <c r="T41" s="94"/>
      <c r="U41" s="99">
        <f t="shared" si="4"/>
        <v>0</v>
      </c>
      <c r="V41" s="94"/>
      <c r="W41" s="97"/>
      <c r="X41" s="96"/>
      <c r="Y41" s="96"/>
      <c r="Z41" s="100"/>
    </row>
    <row r="42" spans="1:26" ht="11.25" customHeight="1">
      <c r="A42" s="119"/>
      <c r="B42" s="88" t="s">
        <v>59</v>
      </c>
      <c r="C42" s="88"/>
      <c r="D42" s="89">
        <f t="shared" si="0"/>
        <v>0</v>
      </c>
      <c r="E42" s="88">
        <f t="shared" si="1"/>
        <v>0</v>
      </c>
      <c r="F42" s="88">
        <f t="shared" si="2"/>
        <v>0</v>
      </c>
      <c r="G42" s="90"/>
      <c r="H42" s="89"/>
      <c r="I42" s="88"/>
      <c r="J42" s="88"/>
      <c r="K42" s="88"/>
      <c r="L42" s="88"/>
      <c r="M42" s="90"/>
      <c r="N42" s="91"/>
      <c r="O42" s="92"/>
      <c r="P42" s="88"/>
      <c r="Q42" s="90">
        <f t="shared" si="3"/>
        <v>0</v>
      </c>
      <c r="R42" s="88"/>
      <c r="S42" s="88"/>
      <c r="T42" s="88"/>
      <c r="U42" s="90">
        <f t="shared" si="4"/>
        <v>0</v>
      </c>
      <c r="V42" s="88"/>
      <c r="W42" s="90"/>
      <c r="X42" s="88"/>
      <c r="Y42" s="88"/>
      <c r="Z42" s="93"/>
    </row>
    <row r="43" spans="1:26" ht="11.25" customHeight="1">
      <c r="A43" s="120">
        <v>16</v>
      </c>
      <c r="B43" s="96"/>
      <c r="C43" s="96"/>
      <c r="D43" s="95">
        <f t="shared" si="0"/>
        <v>0</v>
      </c>
      <c r="E43" s="96">
        <f t="shared" si="1"/>
        <v>0</v>
      </c>
      <c r="F43" s="96">
        <f t="shared" si="2"/>
        <v>0</v>
      </c>
      <c r="G43" s="97"/>
      <c r="H43" s="98"/>
      <c r="I43" s="94"/>
      <c r="J43" s="96"/>
      <c r="K43" s="96"/>
      <c r="L43" s="96"/>
      <c r="M43" s="97"/>
      <c r="N43" s="98"/>
      <c r="O43" s="94"/>
      <c r="P43" s="96"/>
      <c r="Q43" s="99">
        <f t="shared" si="3"/>
        <v>0</v>
      </c>
      <c r="R43" s="94"/>
      <c r="S43" s="94"/>
      <c r="T43" s="94"/>
      <c r="U43" s="99">
        <f t="shared" si="4"/>
        <v>0</v>
      </c>
      <c r="V43" s="94"/>
      <c r="W43" s="97"/>
      <c r="X43" s="96"/>
      <c r="Y43" s="96"/>
      <c r="Z43" s="100"/>
    </row>
    <row r="44" spans="1:26" ht="11.25" customHeight="1">
      <c r="A44" s="119"/>
      <c r="B44" s="88" t="s">
        <v>59</v>
      </c>
      <c r="C44" s="88"/>
      <c r="D44" s="89">
        <f t="shared" si="0"/>
        <v>0</v>
      </c>
      <c r="E44" s="88">
        <f t="shared" si="1"/>
        <v>0</v>
      </c>
      <c r="F44" s="88">
        <f t="shared" si="2"/>
        <v>0</v>
      </c>
      <c r="G44" s="90"/>
      <c r="H44" s="89"/>
      <c r="I44" s="88"/>
      <c r="J44" s="88"/>
      <c r="K44" s="88"/>
      <c r="L44" s="88"/>
      <c r="M44" s="90"/>
      <c r="N44" s="91"/>
      <c r="O44" s="92"/>
      <c r="P44" s="88"/>
      <c r="Q44" s="90">
        <f t="shared" si="3"/>
        <v>0</v>
      </c>
      <c r="R44" s="88"/>
      <c r="S44" s="88"/>
      <c r="T44" s="88"/>
      <c r="U44" s="90">
        <f t="shared" si="4"/>
        <v>0</v>
      </c>
      <c r="V44" s="88"/>
      <c r="W44" s="90"/>
      <c r="X44" s="88"/>
      <c r="Y44" s="88"/>
      <c r="Z44" s="93"/>
    </row>
    <row r="45" spans="1:26" ht="11.25" customHeight="1">
      <c r="A45" s="120">
        <v>17</v>
      </c>
      <c r="B45" s="96"/>
      <c r="C45" s="96"/>
      <c r="D45" s="95">
        <f t="shared" si="0"/>
        <v>0</v>
      </c>
      <c r="E45" s="96">
        <f t="shared" si="1"/>
        <v>0</v>
      </c>
      <c r="F45" s="96">
        <f t="shared" si="2"/>
        <v>0</v>
      </c>
      <c r="G45" s="97"/>
      <c r="H45" s="98"/>
      <c r="I45" s="94"/>
      <c r="J45" s="96"/>
      <c r="K45" s="96"/>
      <c r="L45" s="96"/>
      <c r="M45" s="97"/>
      <c r="N45" s="98"/>
      <c r="O45" s="94"/>
      <c r="P45" s="96"/>
      <c r="Q45" s="99">
        <f t="shared" si="3"/>
        <v>0</v>
      </c>
      <c r="R45" s="94"/>
      <c r="S45" s="94"/>
      <c r="T45" s="94"/>
      <c r="U45" s="99">
        <f t="shared" si="4"/>
        <v>0</v>
      </c>
      <c r="V45" s="94"/>
      <c r="W45" s="97"/>
      <c r="X45" s="96"/>
      <c r="Y45" s="96"/>
      <c r="Z45" s="100"/>
    </row>
    <row r="46" spans="1:26" ht="11.25" customHeight="1">
      <c r="A46" s="119"/>
      <c r="B46" s="88" t="s">
        <v>59</v>
      </c>
      <c r="C46" s="88"/>
      <c r="D46" s="89">
        <f t="shared" si="0"/>
        <v>0</v>
      </c>
      <c r="E46" s="88">
        <f t="shared" si="1"/>
        <v>0</v>
      </c>
      <c r="F46" s="88">
        <f t="shared" si="2"/>
        <v>0</v>
      </c>
      <c r="G46" s="90"/>
      <c r="H46" s="89"/>
      <c r="I46" s="88"/>
      <c r="J46" s="88"/>
      <c r="K46" s="88"/>
      <c r="L46" s="88"/>
      <c r="M46" s="90"/>
      <c r="N46" s="91"/>
      <c r="O46" s="92"/>
      <c r="P46" s="88"/>
      <c r="Q46" s="90">
        <f t="shared" si="3"/>
        <v>0</v>
      </c>
      <c r="R46" s="88"/>
      <c r="S46" s="88"/>
      <c r="T46" s="88"/>
      <c r="U46" s="90">
        <f t="shared" si="4"/>
        <v>0</v>
      </c>
      <c r="V46" s="88"/>
      <c r="W46" s="90"/>
      <c r="X46" s="88"/>
      <c r="Y46" s="88"/>
      <c r="Z46" s="93"/>
    </row>
    <row r="47" spans="1:26" ht="11.25" customHeight="1">
      <c r="A47" s="120">
        <v>18</v>
      </c>
      <c r="B47" s="96"/>
      <c r="C47" s="96"/>
      <c r="D47" s="95">
        <f t="shared" si="0"/>
        <v>0</v>
      </c>
      <c r="E47" s="96">
        <f t="shared" si="1"/>
        <v>0</v>
      </c>
      <c r="F47" s="96">
        <f t="shared" si="2"/>
        <v>0</v>
      </c>
      <c r="G47" s="97"/>
      <c r="H47" s="98"/>
      <c r="I47" s="94"/>
      <c r="J47" s="96"/>
      <c r="K47" s="96"/>
      <c r="L47" s="96"/>
      <c r="M47" s="97"/>
      <c r="N47" s="98"/>
      <c r="O47" s="94"/>
      <c r="P47" s="96"/>
      <c r="Q47" s="99">
        <f t="shared" si="3"/>
        <v>0</v>
      </c>
      <c r="R47" s="94"/>
      <c r="S47" s="94"/>
      <c r="T47" s="94"/>
      <c r="U47" s="99">
        <f t="shared" si="4"/>
        <v>0</v>
      </c>
      <c r="V47" s="94"/>
      <c r="W47" s="97"/>
      <c r="X47" s="96"/>
      <c r="Y47" s="96"/>
      <c r="Z47" s="100"/>
    </row>
    <row r="48" spans="1:26" ht="11.25" customHeight="1">
      <c r="A48" s="119"/>
      <c r="B48" s="88" t="s">
        <v>59</v>
      </c>
      <c r="C48" s="88"/>
      <c r="D48" s="89">
        <f t="shared" si="0"/>
        <v>0</v>
      </c>
      <c r="E48" s="88">
        <f t="shared" si="1"/>
        <v>0</v>
      </c>
      <c r="F48" s="88">
        <f t="shared" si="2"/>
        <v>0</v>
      </c>
      <c r="G48" s="90"/>
      <c r="H48" s="89"/>
      <c r="I48" s="88"/>
      <c r="J48" s="88"/>
      <c r="K48" s="88"/>
      <c r="L48" s="88"/>
      <c r="M48" s="90"/>
      <c r="N48" s="91"/>
      <c r="O48" s="92"/>
      <c r="P48" s="88"/>
      <c r="Q48" s="90">
        <f t="shared" si="3"/>
        <v>0</v>
      </c>
      <c r="R48" s="88"/>
      <c r="S48" s="88"/>
      <c r="T48" s="88"/>
      <c r="U48" s="90">
        <f t="shared" si="4"/>
        <v>0</v>
      </c>
      <c r="V48" s="88"/>
      <c r="W48" s="90"/>
      <c r="X48" s="88"/>
      <c r="Y48" s="88"/>
      <c r="Z48" s="93"/>
    </row>
    <row r="49" spans="1:26" ht="11.25" customHeight="1">
      <c r="A49" s="120">
        <v>19</v>
      </c>
      <c r="B49" s="96"/>
      <c r="C49" s="96"/>
      <c r="D49" s="95">
        <f t="shared" si="0"/>
        <v>0</v>
      </c>
      <c r="E49" s="96">
        <f t="shared" si="1"/>
        <v>0</v>
      </c>
      <c r="F49" s="96">
        <f t="shared" si="2"/>
        <v>0</v>
      </c>
      <c r="G49" s="97"/>
      <c r="H49" s="98"/>
      <c r="I49" s="94"/>
      <c r="J49" s="96"/>
      <c r="K49" s="96"/>
      <c r="L49" s="96"/>
      <c r="M49" s="97"/>
      <c r="N49" s="98"/>
      <c r="O49" s="94"/>
      <c r="P49" s="96"/>
      <c r="Q49" s="99">
        <f t="shared" si="3"/>
        <v>0</v>
      </c>
      <c r="R49" s="94"/>
      <c r="S49" s="94"/>
      <c r="T49" s="94"/>
      <c r="U49" s="99">
        <f t="shared" si="4"/>
        <v>0</v>
      </c>
      <c r="V49" s="94"/>
      <c r="W49" s="97"/>
      <c r="X49" s="96"/>
      <c r="Y49" s="96"/>
      <c r="Z49" s="100"/>
    </row>
    <row r="50" spans="1:26" ht="11.25" customHeight="1">
      <c r="A50" s="119"/>
      <c r="B50" s="88" t="s">
        <v>59</v>
      </c>
      <c r="C50" s="88"/>
      <c r="D50" s="89">
        <f t="shared" si="0"/>
        <v>0</v>
      </c>
      <c r="E50" s="88">
        <f t="shared" si="1"/>
        <v>0</v>
      </c>
      <c r="F50" s="88">
        <f t="shared" si="2"/>
        <v>0</v>
      </c>
      <c r="G50" s="90"/>
      <c r="H50" s="89"/>
      <c r="I50" s="88"/>
      <c r="J50" s="88"/>
      <c r="K50" s="88"/>
      <c r="L50" s="88"/>
      <c r="M50" s="90"/>
      <c r="N50" s="91"/>
      <c r="O50" s="92"/>
      <c r="P50" s="88"/>
      <c r="Q50" s="90">
        <f t="shared" si="3"/>
        <v>0</v>
      </c>
      <c r="R50" s="88"/>
      <c r="S50" s="88"/>
      <c r="T50" s="88"/>
      <c r="U50" s="90">
        <f t="shared" si="4"/>
        <v>0</v>
      </c>
      <c r="V50" s="88"/>
      <c r="W50" s="90"/>
      <c r="X50" s="88"/>
      <c r="Y50" s="88"/>
      <c r="Z50" s="93"/>
    </row>
    <row r="51" spans="1:26" ht="11.25" customHeight="1">
      <c r="A51" s="120">
        <v>20</v>
      </c>
      <c r="B51" s="96"/>
      <c r="C51" s="96"/>
      <c r="D51" s="95">
        <f t="shared" si="0"/>
        <v>0</v>
      </c>
      <c r="E51" s="96">
        <f t="shared" si="1"/>
        <v>0</v>
      </c>
      <c r="F51" s="96">
        <f t="shared" si="2"/>
        <v>0</v>
      </c>
      <c r="G51" s="97"/>
      <c r="H51" s="98"/>
      <c r="I51" s="94"/>
      <c r="J51" s="96"/>
      <c r="K51" s="96"/>
      <c r="L51" s="96"/>
      <c r="M51" s="97"/>
      <c r="N51" s="98"/>
      <c r="O51" s="94"/>
      <c r="P51" s="96"/>
      <c r="Q51" s="99">
        <f t="shared" si="3"/>
        <v>0</v>
      </c>
      <c r="R51" s="94"/>
      <c r="S51" s="94"/>
      <c r="T51" s="94"/>
      <c r="U51" s="99">
        <f t="shared" si="4"/>
        <v>0</v>
      </c>
      <c r="V51" s="94"/>
      <c r="W51" s="97"/>
      <c r="X51" s="96"/>
      <c r="Y51" s="96"/>
      <c r="Z51" s="100"/>
    </row>
    <row r="52" spans="1:26" ht="11.25" customHeight="1">
      <c r="A52" s="119"/>
      <c r="B52" s="88" t="s">
        <v>59</v>
      </c>
      <c r="C52" s="88"/>
      <c r="D52" s="89">
        <f t="shared" si="0"/>
        <v>0</v>
      </c>
      <c r="E52" s="88">
        <f t="shared" si="1"/>
        <v>0</v>
      </c>
      <c r="F52" s="88">
        <f t="shared" si="2"/>
        <v>0</v>
      </c>
      <c r="G52" s="90"/>
      <c r="H52" s="89"/>
      <c r="I52" s="88"/>
      <c r="J52" s="88"/>
      <c r="K52" s="88"/>
      <c r="L52" s="88"/>
      <c r="M52" s="90"/>
      <c r="N52" s="91"/>
      <c r="O52" s="92"/>
      <c r="P52" s="88"/>
      <c r="Q52" s="90">
        <f t="shared" si="3"/>
        <v>0</v>
      </c>
      <c r="R52" s="88"/>
      <c r="S52" s="88"/>
      <c r="T52" s="88"/>
      <c r="U52" s="90">
        <f t="shared" si="4"/>
        <v>0</v>
      </c>
      <c r="V52" s="88"/>
      <c r="W52" s="90"/>
      <c r="X52" s="88"/>
      <c r="Y52" s="88"/>
      <c r="Z52" s="93"/>
    </row>
    <row r="53" spans="1:26" ht="11.25" customHeight="1">
      <c r="A53" s="120">
        <v>21</v>
      </c>
      <c r="B53" s="96"/>
      <c r="C53" s="96"/>
      <c r="D53" s="95">
        <f t="shared" si="0"/>
        <v>0</v>
      </c>
      <c r="E53" s="96">
        <f t="shared" si="1"/>
        <v>0</v>
      </c>
      <c r="F53" s="96">
        <f t="shared" si="2"/>
        <v>0</v>
      </c>
      <c r="G53" s="97"/>
      <c r="H53" s="98"/>
      <c r="I53" s="94"/>
      <c r="J53" s="96"/>
      <c r="K53" s="96"/>
      <c r="L53" s="96"/>
      <c r="M53" s="97"/>
      <c r="N53" s="98"/>
      <c r="O53" s="94"/>
      <c r="P53" s="96"/>
      <c r="Q53" s="99">
        <f t="shared" si="3"/>
        <v>0</v>
      </c>
      <c r="R53" s="94"/>
      <c r="S53" s="94"/>
      <c r="T53" s="94"/>
      <c r="U53" s="99">
        <f t="shared" si="4"/>
        <v>0</v>
      </c>
      <c r="V53" s="94"/>
      <c r="W53" s="97"/>
      <c r="X53" s="96"/>
      <c r="Y53" s="96"/>
      <c r="Z53" s="100"/>
    </row>
    <row r="54" spans="1:26" ht="11.25" customHeight="1">
      <c r="A54" s="119"/>
      <c r="B54" s="88" t="s">
        <v>59</v>
      </c>
      <c r="C54" s="88"/>
      <c r="D54" s="89">
        <f t="shared" si="0"/>
        <v>0</v>
      </c>
      <c r="E54" s="88">
        <f t="shared" si="1"/>
        <v>0</v>
      </c>
      <c r="F54" s="88">
        <f t="shared" si="2"/>
        <v>0</v>
      </c>
      <c r="G54" s="90"/>
      <c r="H54" s="89"/>
      <c r="I54" s="88"/>
      <c r="J54" s="88"/>
      <c r="K54" s="88"/>
      <c r="L54" s="88"/>
      <c r="M54" s="90"/>
      <c r="N54" s="91"/>
      <c r="O54" s="92"/>
      <c r="P54" s="88"/>
      <c r="Q54" s="90">
        <f t="shared" si="3"/>
        <v>0</v>
      </c>
      <c r="R54" s="88"/>
      <c r="S54" s="88"/>
      <c r="T54" s="88"/>
      <c r="U54" s="90">
        <f t="shared" si="4"/>
        <v>0</v>
      </c>
      <c r="V54" s="88"/>
      <c r="W54" s="90"/>
      <c r="X54" s="88"/>
      <c r="Y54" s="88"/>
      <c r="Z54" s="93"/>
    </row>
    <row r="55" spans="1:26" ht="11.25" customHeight="1">
      <c r="A55" s="120">
        <v>22</v>
      </c>
      <c r="B55" s="96"/>
      <c r="C55" s="96"/>
      <c r="D55" s="95">
        <f t="shared" si="0"/>
        <v>0</v>
      </c>
      <c r="E55" s="96">
        <f t="shared" si="1"/>
        <v>0</v>
      </c>
      <c r="F55" s="96">
        <f t="shared" si="2"/>
        <v>0</v>
      </c>
      <c r="G55" s="97"/>
      <c r="H55" s="98"/>
      <c r="I55" s="94"/>
      <c r="J55" s="96"/>
      <c r="K55" s="96"/>
      <c r="L55" s="96"/>
      <c r="M55" s="97"/>
      <c r="N55" s="98"/>
      <c r="O55" s="94"/>
      <c r="P55" s="96"/>
      <c r="Q55" s="99">
        <f t="shared" si="3"/>
        <v>0</v>
      </c>
      <c r="R55" s="94"/>
      <c r="S55" s="94"/>
      <c r="T55" s="94"/>
      <c r="U55" s="99">
        <f t="shared" si="4"/>
        <v>0</v>
      </c>
      <c r="V55" s="94"/>
      <c r="W55" s="97"/>
      <c r="X55" s="96"/>
      <c r="Y55" s="96"/>
      <c r="Z55" s="100"/>
    </row>
    <row r="56" spans="1:26" ht="11.25" customHeight="1">
      <c r="A56" s="119"/>
      <c r="B56" s="88" t="s">
        <v>59</v>
      </c>
      <c r="C56" s="88"/>
      <c r="D56" s="89">
        <f t="shared" si="0"/>
        <v>0</v>
      </c>
      <c r="E56" s="88">
        <f t="shared" si="1"/>
        <v>0</v>
      </c>
      <c r="F56" s="88">
        <f t="shared" si="2"/>
        <v>0</v>
      </c>
      <c r="G56" s="90"/>
      <c r="H56" s="89"/>
      <c r="I56" s="88"/>
      <c r="J56" s="88"/>
      <c r="K56" s="88"/>
      <c r="L56" s="88"/>
      <c r="M56" s="90"/>
      <c r="N56" s="91"/>
      <c r="O56" s="92"/>
      <c r="P56" s="88"/>
      <c r="Q56" s="90">
        <f t="shared" si="3"/>
        <v>0</v>
      </c>
      <c r="R56" s="88"/>
      <c r="S56" s="88"/>
      <c r="T56" s="88"/>
      <c r="U56" s="90">
        <f t="shared" si="4"/>
        <v>0</v>
      </c>
      <c r="V56" s="88"/>
      <c r="W56" s="90"/>
      <c r="X56" s="88"/>
      <c r="Y56" s="88"/>
      <c r="Z56" s="93"/>
    </row>
    <row r="57" spans="1:26" ht="11.25" customHeight="1">
      <c r="A57" s="120">
        <v>23</v>
      </c>
      <c r="B57" s="96"/>
      <c r="C57" s="96"/>
      <c r="D57" s="95">
        <f t="shared" si="0"/>
        <v>0</v>
      </c>
      <c r="E57" s="96">
        <f t="shared" si="1"/>
        <v>0</v>
      </c>
      <c r="F57" s="96">
        <f t="shared" si="2"/>
        <v>0</v>
      </c>
      <c r="G57" s="97"/>
      <c r="H57" s="98"/>
      <c r="I57" s="94"/>
      <c r="J57" s="96"/>
      <c r="K57" s="96"/>
      <c r="L57" s="96"/>
      <c r="M57" s="97"/>
      <c r="N57" s="98"/>
      <c r="O57" s="94"/>
      <c r="P57" s="96"/>
      <c r="Q57" s="99">
        <f t="shared" si="3"/>
        <v>0</v>
      </c>
      <c r="R57" s="94"/>
      <c r="S57" s="94"/>
      <c r="T57" s="94"/>
      <c r="U57" s="99">
        <f t="shared" si="4"/>
        <v>0</v>
      </c>
      <c r="V57" s="94"/>
      <c r="W57" s="97"/>
      <c r="X57" s="96"/>
      <c r="Y57" s="96"/>
      <c r="Z57" s="100"/>
    </row>
    <row r="58" spans="1:26" ht="11.25" customHeight="1">
      <c r="A58" s="119"/>
      <c r="B58" s="88" t="s">
        <v>59</v>
      </c>
      <c r="C58" s="88"/>
      <c r="D58" s="89">
        <f t="shared" si="0"/>
        <v>0</v>
      </c>
      <c r="E58" s="88">
        <f t="shared" si="1"/>
        <v>0</v>
      </c>
      <c r="F58" s="88">
        <f t="shared" si="2"/>
        <v>0</v>
      </c>
      <c r="G58" s="90"/>
      <c r="H58" s="89"/>
      <c r="I58" s="88"/>
      <c r="J58" s="88"/>
      <c r="K58" s="88"/>
      <c r="L58" s="88"/>
      <c r="M58" s="90"/>
      <c r="N58" s="91"/>
      <c r="O58" s="92"/>
      <c r="P58" s="88"/>
      <c r="Q58" s="90">
        <f t="shared" si="3"/>
        <v>0</v>
      </c>
      <c r="R58" s="88"/>
      <c r="S58" s="88"/>
      <c r="T58" s="88"/>
      <c r="U58" s="90">
        <f t="shared" si="4"/>
        <v>0</v>
      </c>
      <c r="V58" s="88"/>
      <c r="W58" s="90"/>
      <c r="X58" s="88"/>
      <c r="Y58" s="88"/>
      <c r="Z58" s="93"/>
    </row>
    <row r="59" spans="1:26" ht="11.25" customHeight="1">
      <c r="A59" s="120">
        <v>24</v>
      </c>
      <c r="B59" s="96"/>
      <c r="C59" s="96"/>
      <c r="D59" s="95">
        <f t="shared" si="0"/>
        <v>0</v>
      </c>
      <c r="E59" s="96">
        <f t="shared" si="1"/>
        <v>0</v>
      </c>
      <c r="F59" s="96">
        <f t="shared" si="2"/>
        <v>0</v>
      </c>
      <c r="G59" s="97"/>
      <c r="H59" s="98"/>
      <c r="I59" s="94"/>
      <c r="J59" s="96"/>
      <c r="K59" s="96"/>
      <c r="L59" s="96"/>
      <c r="M59" s="97"/>
      <c r="N59" s="98"/>
      <c r="O59" s="94"/>
      <c r="P59" s="96"/>
      <c r="Q59" s="99">
        <f t="shared" si="3"/>
        <v>0</v>
      </c>
      <c r="R59" s="94"/>
      <c r="S59" s="94"/>
      <c r="T59" s="94"/>
      <c r="U59" s="99">
        <f t="shared" si="4"/>
        <v>0</v>
      </c>
      <c r="V59" s="94"/>
      <c r="W59" s="97"/>
      <c r="X59" s="96"/>
      <c r="Y59" s="96"/>
      <c r="Z59" s="100"/>
    </row>
    <row r="60" spans="1:26" ht="11.25" customHeight="1">
      <c r="A60" s="119"/>
      <c r="B60" s="88" t="s">
        <v>59</v>
      </c>
      <c r="C60" s="88"/>
      <c r="D60" s="89">
        <f t="shared" si="0"/>
        <v>0</v>
      </c>
      <c r="E60" s="88">
        <f t="shared" si="1"/>
        <v>0</v>
      </c>
      <c r="F60" s="88">
        <f t="shared" si="2"/>
        <v>0</v>
      </c>
      <c r="G60" s="90"/>
      <c r="H60" s="89"/>
      <c r="I60" s="88"/>
      <c r="J60" s="88"/>
      <c r="K60" s="88"/>
      <c r="L60" s="88"/>
      <c r="M60" s="90"/>
      <c r="N60" s="91"/>
      <c r="O60" s="92"/>
      <c r="P60" s="88"/>
      <c r="Q60" s="90">
        <f t="shared" si="3"/>
        <v>0</v>
      </c>
      <c r="R60" s="88"/>
      <c r="S60" s="88"/>
      <c r="T60" s="88"/>
      <c r="U60" s="90">
        <f t="shared" si="4"/>
        <v>0</v>
      </c>
      <c r="V60" s="88"/>
      <c r="W60" s="90"/>
      <c r="X60" s="88"/>
      <c r="Y60" s="88"/>
      <c r="Z60" s="93"/>
    </row>
    <row r="61" spans="1:26" ht="11.25" customHeight="1">
      <c r="A61" s="120">
        <v>25</v>
      </c>
      <c r="B61" s="96"/>
      <c r="C61" s="96"/>
      <c r="D61" s="95">
        <f t="shared" si="0"/>
        <v>0</v>
      </c>
      <c r="E61" s="96">
        <f t="shared" si="1"/>
        <v>0</v>
      </c>
      <c r="F61" s="96">
        <f t="shared" si="2"/>
        <v>0</v>
      </c>
      <c r="G61" s="97"/>
      <c r="H61" s="98"/>
      <c r="I61" s="94"/>
      <c r="J61" s="96"/>
      <c r="K61" s="96"/>
      <c r="L61" s="96"/>
      <c r="M61" s="97"/>
      <c r="N61" s="98"/>
      <c r="O61" s="94"/>
      <c r="P61" s="96"/>
      <c r="Q61" s="99">
        <f t="shared" si="3"/>
        <v>0</v>
      </c>
      <c r="R61" s="94"/>
      <c r="S61" s="94"/>
      <c r="T61" s="94"/>
      <c r="U61" s="99">
        <f t="shared" si="4"/>
        <v>0</v>
      </c>
      <c r="V61" s="94"/>
      <c r="W61" s="97"/>
      <c r="X61" s="96"/>
      <c r="Y61" s="96"/>
      <c r="Z61" s="100"/>
    </row>
    <row r="62" spans="1:26" ht="11.25" customHeight="1" thickBot="1">
      <c r="A62" s="119"/>
      <c r="B62" s="88" t="s">
        <v>59</v>
      </c>
      <c r="C62" s="88"/>
      <c r="D62" s="89">
        <f t="shared" si="0"/>
        <v>0</v>
      </c>
      <c r="E62" s="88">
        <f t="shared" si="1"/>
        <v>0</v>
      </c>
      <c r="F62" s="88">
        <f t="shared" si="2"/>
        <v>0</v>
      </c>
      <c r="G62" s="90"/>
      <c r="H62" s="89"/>
      <c r="I62" s="88"/>
      <c r="J62" s="88"/>
      <c r="K62" s="88"/>
      <c r="L62" s="88"/>
      <c r="M62" s="90"/>
      <c r="N62" s="91"/>
      <c r="O62" s="92"/>
      <c r="P62" s="88"/>
      <c r="Q62" s="90">
        <f t="shared" si="3"/>
        <v>0</v>
      </c>
      <c r="R62" s="88"/>
      <c r="S62" s="88"/>
      <c r="T62" s="88"/>
      <c r="U62" s="90">
        <f t="shared" si="4"/>
        <v>0</v>
      </c>
      <c r="V62" s="88"/>
      <c r="W62" s="90"/>
      <c r="X62" s="88"/>
      <c r="Y62" s="88"/>
      <c r="Z62" s="93"/>
    </row>
    <row r="63" spans="1:26" ht="11.25" customHeight="1" thickTop="1">
      <c r="A63" s="121"/>
      <c r="B63" s="102"/>
      <c r="C63" s="209" t="s">
        <v>137</v>
      </c>
      <c r="D63" s="103">
        <f t="shared" ref="D63:Z63" si="5">D13+D15+D17+D19+D21+D23+D25+D27+D29+D31+D33+D35+D37+D39+D41+D43+D45+D47+D49+D51+D53+D55+D57+D59+D61</f>
        <v>0</v>
      </c>
      <c r="E63" s="102">
        <f t="shared" si="5"/>
        <v>0</v>
      </c>
      <c r="F63" s="102">
        <f t="shared" si="5"/>
        <v>0</v>
      </c>
      <c r="G63" s="104">
        <f t="shared" si="5"/>
        <v>0</v>
      </c>
      <c r="H63" s="103">
        <f t="shared" si="5"/>
        <v>0</v>
      </c>
      <c r="I63" s="102">
        <f t="shared" si="5"/>
        <v>0</v>
      </c>
      <c r="J63" s="102">
        <f t="shared" si="5"/>
        <v>0</v>
      </c>
      <c r="K63" s="102">
        <f t="shared" si="5"/>
        <v>0</v>
      </c>
      <c r="L63" s="102">
        <f t="shared" si="5"/>
        <v>0</v>
      </c>
      <c r="M63" s="104">
        <f t="shared" si="5"/>
        <v>0</v>
      </c>
      <c r="N63" s="103">
        <f t="shared" si="5"/>
        <v>0</v>
      </c>
      <c r="O63" s="102">
        <f t="shared" si="5"/>
        <v>0</v>
      </c>
      <c r="P63" s="102">
        <f t="shared" si="5"/>
        <v>0</v>
      </c>
      <c r="Q63" s="104">
        <f t="shared" si="5"/>
        <v>0</v>
      </c>
      <c r="R63" s="103">
        <f t="shared" si="5"/>
        <v>0</v>
      </c>
      <c r="S63" s="102">
        <f t="shared" si="5"/>
        <v>0</v>
      </c>
      <c r="T63" s="102">
        <f t="shared" si="5"/>
        <v>0</v>
      </c>
      <c r="U63" s="104">
        <f t="shared" si="5"/>
        <v>0</v>
      </c>
      <c r="V63" s="103">
        <f t="shared" si="5"/>
        <v>0</v>
      </c>
      <c r="W63" s="104">
        <f t="shared" si="5"/>
        <v>0</v>
      </c>
      <c r="X63" s="103">
        <f t="shared" si="5"/>
        <v>0</v>
      </c>
      <c r="Y63" s="102">
        <f t="shared" si="5"/>
        <v>0</v>
      </c>
      <c r="Z63" s="105">
        <f t="shared" si="5"/>
        <v>0</v>
      </c>
    </row>
    <row r="64" spans="1:26" ht="11.25" customHeight="1" thickBot="1">
      <c r="A64" s="122"/>
      <c r="B64" s="106"/>
      <c r="C64" s="210" t="s">
        <v>138</v>
      </c>
      <c r="D64" s="107">
        <f t="shared" ref="D64:Z64" si="6">D14+D16+D18+D20+D22+D24+D26+D28+D30+D32+D34+D36+D38+D40+D42+D44+D46+D48+D50+D52+D54+D56+D58+D60+D62</f>
        <v>0</v>
      </c>
      <c r="E64" s="106">
        <f t="shared" si="6"/>
        <v>0</v>
      </c>
      <c r="F64" s="106">
        <f t="shared" si="6"/>
        <v>0</v>
      </c>
      <c r="G64" s="108">
        <f t="shared" si="6"/>
        <v>0</v>
      </c>
      <c r="H64" s="107">
        <f t="shared" si="6"/>
        <v>0</v>
      </c>
      <c r="I64" s="106">
        <f t="shared" si="6"/>
        <v>0</v>
      </c>
      <c r="J64" s="106">
        <f t="shared" si="6"/>
        <v>0</v>
      </c>
      <c r="K64" s="106">
        <f t="shared" si="6"/>
        <v>0</v>
      </c>
      <c r="L64" s="106">
        <f t="shared" si="6"/>
        <v>0</v>
      </c>
      <c r="M64" s="108">
        <f t="shared" si="6"/>
        <v>0</v>
      </c>
      <c r="N64" s="107">
        <f t="shared" si="6"/>
        <v>0</v>
      </c>
      <c r="O64" s="106">
        <f t="shared" si="6"/>
        <v>0</v>
      </c>
      <c r="P64" s="106">
        <f t="shared" si="6"/>
        <v>0</v>
      </c>
      <c r="Q64" s="108">
        <f t="shared" si="6"/>
        <v>0</v>
      </c>
      <c r="R64" s="107">
        <f t="shared" si="6"/>
        <v>0</v>
      </c>
      <c r="S64" s="106">
        <f t="shared" si="6"/>
        <v>0</v>
      </c>
      <c r="T64" s="106">
        <f t="shared" si="6"/>
        <v>0</v>
      </c>
      <c r="U64" s="108">
        <f t="shared" si="6"/>
        <v>0</v>
      </c>
      <c r="V64" s="107">
        <f t="shared" si="6"/>
        <v>0</v>
      </c>
      <c r="W64" s="108">
        <f t="shared" si="6"/>
        <v>0</v>
      </c>
      <c r="X64" s="107">
        <f t="shared" si="6"/>
        <v>0</v>
      </c>
      <c r="Y64" s="106">
        <f t="shared" si="6"/>
        <v>0</v>
      </c>
      <c r="Z64" s="109">
        <f t="shared" si="6"/>
        <v>0</v>
      </c>
    </row>
    <row r="65" spans="1:26" s="4" customFormat="1" ht="11.25" customHeight="1" thickTop="1">
      <c r="A65" s="13"/>
      <c r="B65" s="14"/>
      <c r="C65" s="5" t="s">
        <v>42</v>
      </c>
      <c r="D65" s="112" t="e">
        <f>(D63-D64)/D63*100</f>
        <v>#DIV/0!</v>
      </c>
      <c r="E65" s="111"/>
      <c r="F65" s="111"/>
      <c r="G65" s="113"/>
      <c r="H65" s="111"/>
      <c r="I65" s="111"/>
      <c r="J65" s="111"/>
      <c r="K65" s="111"/>
      <c r="L65" s="111"/>
      <c r="M65" s="111"/>
      <c r="N65" s="112"/>
      <c r="O65" s="111"/>
      <c r="P65" s="111"/>
      <c r="Q65" s="113" t="e">
        <f>(Q63-Q64)/Q63*100</f>
        <v>#DIV/0!</v>
      </c>
      <c r="R65" s="112"/>
      <c r="S65" s="111"/>
      <c r="T65" s="111"/>
      <c r="U65" s="113" t="e">
        <f>(U63-U64)/U63*100</f>
        <v>#DIV/0!</v>
      </c>
      <c r="V65" s="112" t="e">
        <f>(V63-V64)/V63*100</f>
        <v>#DIV/0!</v>
      </c>
      <c r="W65" s="113" t="e">
        <f>(W63-W64)/W63*100</f>
        <v>#DIV/0!</v>
      </c>
      <c r="X65" s="111"/>
      <c r="Y65" s="111" t="e">
        <f>(Y63-Y64)/Y63*100</f>
        <v>#DIV/0!</v>
      </c>
      <c r="Z65" s="114" t="e">
        <f>(Z63-Z64)/Z63*100</f>
        <v>#DIV/0!</v>
      </c>
    </row>
    <row r="66" spans="1:26" ht="12" thickBot="1">
      <c r="A66" s="12"/>
      <c r="B66" s="1"/>
      <c r="C66" s="61" t="s">
        <v>99</v>
      </c>
      <c r="D66" s="62" t="s">
        <v>43</v>
      </c>
      <c r="E66" s="63"/>
      <c r="F66" s="63"/>
      <c r="G66" s="1"/>
      <c r="H66" s="1"/>
      <c r="I66" s="1"/>
      <c r="J66" s="1"/>
      <c r="K66" s="1"/>
      <c r="L66" s="1"/>
      <c r="M66" s="1"/>
      <c r="N66" s="1"/>
      <c r="O66" s="1"/>
      <c r="P66" s="1"/>
      <c r="Q66" s="63" t="s">
        <v>44</v>
      </c>
      <c r="R66" s="1"/>
      <c r="S66" s="1"/>
      <c r="T66" s="1"/>
      <c r="U66" s="63" t="s">
        <v>44</v>
      </c>
      <c r="V66" s="63" t="s">
        <v>44</v>
      </c>
      <c r="W66" s="63" t="s">
        <v>44</v>
      </c>
      <c r="X66" s="1" t="s">
        <v>45</v>
      </c>
      <c r="Y66" s="63"/>
      <c r="Z66" s="64"/>
    </row>
    <row r="67" spans="1:26" ht="12.75">
      <c r="A67" s="65" t="str">
        <f>'Survey Field Checklist'!A110</f>
        <v>An Inspection Contractor Company Name</v>
      </c>
      <c r="B67" s="155"/>
      <c r="C67" s="155"/>
      <c r="D67" s="155"/>
      <c r="E67" s="156"/>
      <c r="F67" s="157"/>
      <c r="G67" s="155"/>
      <c r="H67" s="155"/>
      <c r="I67" s="155"/>
      <c r="J67" s="156"/>
      <c r="K67" s="157"/>
      <c r="L67" s="155"/>
      <c r="M67" s="155"/>
      <c r="N67" s="155"/>
      <c r="O67" s="156"/>
      <c r="P67" s="157"/>
      <c r="Q67" s="155"/>
      <c r="R67" s="155"/>
      <c r="S67" s="155"/>
      <c r="T67" s="155"/>
      <c r="U67" s="157"/>
      <c r="V67" s="155"/>
      <c r="W67" s="155"/>
      <c r="X67" s="155"/>
      <c r="Y67" s="156"/>
      <c r="Z67" s="158"/>
    </row>
    <row r="68" spans="1:26" ht="12.75">
      <c r="A68" s="66" t="str">
        <f>'Survey Field Checklist'!A111</f>
        <v>123 St.</v>
      </c>
      <c r="B68" s="46"/>
      <c r="C68" s="46"/>
      <c r="D68" s="46"/>
      <c r="E68" s="46"/>
      <c r="F68" s="46"/>
      <c r="G68" s="46"/>
      <c r="H68" s="46"/>
      <c r="I68" s="46"/>
      <c r="J68" s="36"/>
      <c r="K68" s="36"/>
      <c r="L68" s="46"/>
      <c r="M68" s="46"/>
      <c r="N68" s="36"/>
      <c r="O68" s="159"/>
      <c r="P68" s="46"/>
      <c r="Q68" s="46"/>
      <c r="R68" s="46"/>
      <c r="S68" s="46"/>
      <c r="T68" s="46"/>
      <c r="U68" s="46"/>
      <c r="V68" s="36"/>
      <c r="W68" s="159"/>
      <c r="X68" s="46"/>
      <c r="Y68" s="46"/>
      <c r="Z68" s="160"/>
    </row>
    <row r="69" spans="1:26" ht="12.75">
      <c r="A69" s="66" t="str">
        <f>'Survey Field Checklist'!A112</f>
        <v>Somewhere, BC, V1V 1V1</v>
      </c>
      <c r="B69" s="46"/>
      <c r="C69" s="46"/>
      <c r="D69" s="46"/>
      <c r="E69" s="46"/>
      <c r="F69" s="46"/>
      <c r="G69" s="46"/>
      <c r="H69" s="46"/>
      <c r="I69" s="46"/>
      <c r="J69" s="46"/>
      <c r="K69" s="36"/>
      <c r="L69" s="36"/>
      <c r="M69" s="46"/>
      <c r="N69" s="36"/>
      <c r="O69" s="159"/>
      <c r="P69" s="46"/>
      <c r="Q69" s="46"/>
      <c r="R69" s="46"/>
      <c r="S69" s="46"/>
      <c r="T69" s="46"/>
      <c r="U69" s="46"/>
      <c r="V69" s="36"/>
      <c r="W69" s="36"/>
      <c r="X69" s="36"/>
      <c r="Y69" s="46"/>
      <c r="Z69" s="160"/>
    </row>
    <row r="70" spans="1:26" ht="12.75">
      <c r="A70" s="66" t="str">
        <f>'Survey Field Checklist'!A113</f>
        <v>250-555-5555</v>
      </c>
      <c r="B70" s="46"/>
      <c r="C70" s="46"/>
      <c r="D70" s="46"/>
      <c r="E70" s="46"/>
      <c r="F70" s="46"/>
      <c r="G70" s="46"/>
      <c r="H70" s="46"/>
      <c r="I70" s="46"/>
      <c r="J70" s="46"/>
      <c r="K70" s="46"/>
      <c r="L70" s="36"/>
      <c r="M70" s="36"/>
      <c r="N70" s="36"/>
      <c r="O70" s="159"/>
      <c r="P70" s="46"/>
      <c r="Q70" s="46"/>
      <c r="R70" s="46"/>
      <c r="S70" s="46"/>
      <c r="T70" s="46"/>
      <c r="U70" s="46"/>
      <c r="V70" s="36"/>
      <c r="W70" s="159"/>
      <c r="X70" s="36"/>
      <c r="Y70" s="36"/>
      <c r="Z70" s="160"/>
    </row>
    <row r="71" spans="1:26" ht="12.75">
      <c r="A71" s="66" t="str">
        <f>'Survey Field Checklist'!A114</f>
        <v>inspectioncontractor@telus.net</v>
      </c>
      <c r="B71" s="46"/>
      <c r="C71" s="46"/>
      <c r="D71" s="46"/>
      <c r="E71" s="46"/>
      <c r="F71" s="46"/>
      <c r="G71" s="46"/>
      <c r="H71" s="46"/>
      <c r="I71" s="46"/>
      <c r="J71" s="46"/>
      <c r="K71" s="46"/>
      <c r="L71" s="36"/>
      <c r="M71" s="36"/>
      <c r="N71" s="36"/>
      <c r="O71" s="159"/>
      <c r="P71" s="46"/>
      <c r="Q71" s="46"/>
      <c r="R71" s="46"/>
      <c r="S71" s="46"/>
      <c r="T71" s="46"/>
      <c r="U71" s="46"/>
      <c r="V71" s="36"/>
      <c r="W71" s="159"/>
      <c r="X71" s="36"/>
      <c r="Y71" s="36"/>
      <c r="Z71" s="160"/>
    </row>
    <row r="72" spans="1:26" ht="12.75">
      <c r="A72" s="67"/>
      <c r="B72" s="3"/>
      <c r="C72" s="3"/>
      <c r="D72" s="3"/>
      <c r="E72" s="3"/>
      <c r="F72" s="3"/>
      <c r="G72" s="3"/>
      <c r="H72" s="3"/>
      <c r="I72" s="3"/>
      <c r="J72" s="3"/>
      <c r="K72" s="3"/>
      <c r="L72" s="3"/>
      <c r="M72" s="3"/>
      <c r="N72" s="3"/>
      <c r="O72" s="3"/>
      <c r="P72" s="3"/>
      <c r="Q72" s="3"/>
      <c r="R72" s="3"/>
      <c r="S72" s="3"/>
      <c r="T72" s="3"/>
      <c r="U72" s="3"/>
      <c r="V72" s="3"/>
      <c r="W72" s="3"/>
      <c r="X72" s="3"/>
      <c r="Y72" s="3"/>
      <c r="Z72" s="9"/>
    </row>
    <row r="73" spans="1:26" ht="13.5" thickBot="1">
      <c r="A73" s="77"/>
      <c r="B73" s="15"/>
      <c r="C73" s="15"/>
      <c r="D73" s="15"/>
      <c r="E73" s="3"/>
      <c r="F73" s="3"/>
      <c r="G73" s="3"/>
      <c r="H73" s="3"/>
      <c r="I73" s="3"/>
      <c r="J73" s="3"/>
      <c r="K73" s="3"/>
      <c r="L73" s="3"/>
      <c r="M73" s="3"/>
      <c r="N73" s="3"/>
      <c r="O73" s="3"/>
      <c r="P73" s="3"/>
      <c r="Q73" s="3"/>
      <c r="R73" s="3"/>
      <c r="S73" s="3"/>
      <c r="T73" s="3"/>
      <c r="U73" s="3"/>
      <c r="V73" s="3"/>
      <c r="W73" s="3"/>
      <c r="X73" s="3"/>
      <c r="Y73" s="3"/>
      <c r="Z73" s="9"/>
    </row>
    <row r="74" spans="1:26" ht="13.5" thickBot="1">
      <c r="A74" s="68" t="s">
        <v>70</v>
      </c>
      <c r="B74" s="15"/>
      <c r="C74" s="15"/>
      <c r="D74" s="15"/>
      <c r="E74" s="15"/>
      <c r="F74" s="15"/>
      <c r="G74" s="15"/>
      <c r="H74" s="15"/>
      <c r="I74" s="15"/>
      <c r="J74" s="15"/>
      <c r="K74" s="15"/>
      <c r="L74" s="15"/>
      <c r="M74" s="15"/>
      <c r="N74" s="15"/>
      <c r="O74" s="15"/>
      <c r="P74" s="15"/>
      <c r="Q74" s="15"/>
      <c r="R74" s="15"/>
      <c r="S74" s="15"/>
      <c r="T74" s="15"/>
      <c r="U74" s="15"/>
      <c r="V74" s="15"/>
      <c r="W74" s="15"/>
      <c r="X74" s="15"/>
      <c r="Y74" s="15"/>
      <c r="Z74" s="16"/>
    </row>
  </sheetData>
  <mergeCells count="23">
    <mergeCell ref="C9:E9"/>
    <mergeCell ref="A2:Z2"/>
    <mergeCell ref="A3:Z3"/>
    <mergeCell ref="A4:Z4"/>
    <mergeCell ref="F5:N5"/>
    <mergeCell ref="R5:Z5"/>
    <mergeCell ref="O5:Q5"/>
    <mergeCell ref="C5:E5"/>
    <mergeCell ref="F9:N9"/>
    <mergeCell ref="R9:Z9"/>
    <mergeCell ref="O7:Q7"/>
    <mergeCell ref="O8:Q8"/>
    <mergeCell ref="O9:Q9"/>
    <mergeCell ref="C6:E6"/>
    <mergeCell ref="C7:E7"/>
    <mergeCell ref="C8:E8"/>
    <mergeCell ref="F7:N7"/>
    <mergeCell ref="R7:Z7"/>
    <mergeCell ref="F8:N8"/>
    <mergeCell ref="R8:Z8"/>
    <mergeCell ref="R6:Z6"/>
    <mergeCell ref="F6:N6"/>
    <mergeCell ref="O6:Q6"/>
  </mergeCells>
  <pageMargins left="0.75" right="0.75" top="1" bottom="1" header="0.5" footer="0.5"/>
  <pageSetup paperSize="5" scale="71" orientation="portrait" horizontalDpi="300" verticalDpi="300" r:id="rId1"/>
  <headerFooter alignWithMargins="0"/>
  <drawing r:id="rId2"/>
  <legacyDrawing r:id="rId3"/>
  <oleObjects>
    <oleObject shapeId="26625" r:id="rId4"/>
  </oleObjects>
</worksheet>
</file>

<file path=xl/worksheets/sheet12.xml><?xml version="1.0" encoding="utf-8"?>
<worksheet xmlns="http://schemas.openxmlformats.org/spreadsheetml/2006/main" xmlns:r="http://schemas.openxmlformats.org/officeDocument/2006/relationships">
  <sheetPr codeName="Sheet6">
    <pageSetUpPr fitToPage="1"/>
  </sheetPr>
  <dimension ref="A1:Z94"/>
  <sheetViews>
    <sheetView zoomScale="120" zoomScaleNormal="120" workbookViewId="0"/>
  </sheetViews>
  <sheetFormatPr defaultRowHeight="11.25"/>
  <cols>
    <col min="1" max="2" width="5.7109375" style="2" customWidth="1"/>
    <col min="3" max="3" width="4.7109375" style="2" customWidth="1"/>
    <col min="4" max="6" width="5.7109375" style="2" customWidth="1"/>
    <col min="7" max="26" width="4.7109375" style="2" customWidth="1"/>
    <col min="27" max="16384" width="9.140625" style="2"/>
  </cols>
  <sheetData>
    <row r="1" spans="1:26" ht="11.25" customHeight="1">
      <c r="A1" s="6" t="s">
        <v>71</v>
      </c>
      <c r="B1" s="7"/>
      <c r="C1" s="7"/>
      <c r="D1" s="7"/>
      <c r="E1" s="7"/>
      <c r="F1" s="7"/>
      <c r="G1" s="7"/>
      <c r="H1" s="7"/>
      <c r="I1" s="7"/>
      <c r="J1" s="7"/>
      <c r="K1" s="7"/>
      <c r="L1" s="7"/>
      <c r="M1" s="7"/>
      <c r="N1" s="7"/>
      <c r="O1" s="7"/>
      <c r="P1" s="7"/>
      <c r="Q1" s="7"/>
      <c r="R1" s="7"/>
      <c r="S1" s="7"/>
      <c r="T1" s="7"/>
      <c r="U1" s="7"/>
      <c r="V1" s="7"/>
      <c r="W1" s="7"/>
      <c r="X1" s="7"/>
      <c r="Y1" s="7"/>
      <c r="Z1" s="8" t="s">
        <v>96</v>
      </c>
    </row>
    <row r="2" spans="1:26" ht="15" customHeight="1">
      <c r="A2" s="348" t="s">
        <v>61</v>
      </c>
      <c r="B2" s="349"/>
      <c r="C2" s="349"/>
      <c r="D2" s="349"/>
      <c r="E2" s="349"/>
      <c r="F2" s="349"/>
      <c r="G2" s="349"/>
      <c r="H2" s="349"/>
      <c r="I2" s="349"/>
      <c r="J2" s="349"/>
      <c r="K2" s="349"/>
      <c r="L2" s="349"/>
      <c r="M2" s="349"/>
      <c r="N2" s="349"/>
      <c r="O2" s="349"/>
      <c r="P2" s="349"/>
      <c r="Q2" s="349"/>
      <c r="R2" s="349"/>
      <c r="S2" s="349"/>
      <c r="T2" s="349"/>
      <c r="U2" s="349"/>
      <c r="V2" s="349"/>
      <c r="W2" s="349"/>
      <c r="X2" s="349"/>
      <c r="Y2" s="349"/>
      <c r="Z2" s="400"/>
    </row>
    <row r="3" spans="1:26" s="69" customFormat="1" ht="15" customHeight="1">
      <c r="A3" s="348" t="s">
        <v>100</v>
      </c>
      <c r="B3" s="349"/>
      <c r="C3" s="349"/>
      <c r="D3" s="349"/>
      <c r="E3" s="349"/>
      <c r="F3" s="349"/>
      <c r="G3" s="349"/>
      <c r="H3" s="349"/>
      <c r="I3" s="349"/>
      <c r="J3" s="349"/>
      <c r="K3" s="349"/>
      <c r="L3" s="349"/>
      <c r="M3" s="349"/>
      <c r="N3" s="349"/>
      <c r="O3" s="349"/>
      <c r="P3" s="349"/>
      <c r="Q3" s="349"/>
      <c r="R3" s="349"/>
      <c r="S3" s="349"/>
      <c r="T3" s="349"/>
      <c r="U3" s="349"/>
      <c r="V3" s="349"/>
      <c r="W3" s="349"/>
      <c r="X3" s="349"/>
      <c r="Y3" s="349"/>
      <c r="Z3" s="400"/>
    </row>
    <row r="4" spans="1:26" s="69" customFormat="1" ht="15" customHeight="1">
      <c r="A4" s="348" t="s">
        <v>102</v>
      </c>
      <c r="B4" s="349"/>
      <c r="C4" s="349"/>
      <c r="D4" s="349"/>
      <c r="E4" s="349"/>
      <c r="F4" s="349"/>
      <c r="G4" s="349"/>
      <c r="H4" s="349"/>
      <c r="I4" s="349"/>
      <c r="J4" s="349"/>
      <c r="K4" s="349"/>
      <c r="L4" s="349"/>
      <c r="M4" s="349"/>
      <c r="N4" s="349"/>
      <c r="O4" s="349"/>
      <c r="P4" s="349"/>
      <c r="Q4" s="349"/>
      <c r="R4" s="349"/>
      <c r="S4" s="349"/>
      <c r="T4" s="349"/>
      <c r="U4" s="349"/>
      <c r="V4" s="349"/>
      <c r="W4" s="349"/>
      <c r="X4" s="349"/>
      <c r="Y4" s="349"/>
      <c r="Z4" s="400"/>
    </row>
    <row r="5" spans="1:26" s="80" customFormat="1" ht="11.25" customHeight="1">
      <c r="A5" s="67"/>
      <c r="B5" s="46"/>
      <c r="C5" s="401" t="s">
        <v>60</v>
      </c>
      <c r="D5" s="395"/>
      <c r="E5" s="395"/>
      <c r="F5" s="370" t="e">
        <f>'Survey Field Checklist'!#REF!</f>
        <v>#REF!</v>
      </c>
      <c r="G5" s="396"/>
      <c r="H5" s="396"/>
      <c r="I5" s="396"/>
      <c r="J5" s="396"/>
      <c r="K5" s="396"/>
      <c r="L5" s="396"/>
      <c r="M5" s="396"/>
      <c r="N5" s="396"/>
      <c r="O5" s="397" t="s">
        <v>15</v>
      </c>
      <c r="P5" s="395"/>
      <c r="Q5" s="395"/>
      <c r="R5" s="370" t="e">
        <f>'Survey Field Checklist'!#REF!</f>
        <v>#REF!</v>
      </c>
      <c r="S5" s="396"/>
      <c r="T5" s="396"/>
      <c r="U5" s="396"/>
      <c r="V5" s="396"/>
      <c r="W5" s="396"/>
      <c r="X5" s="396"/>
      <c r="Y5" s="396"/>
      <c r="Z5" s="399"/>
    </row>
    <row r="6" spans="1:26" s="80" customFormat="1" ht="11.25" customHeight="1">
      <c r="A6" s="67"/>
      <c r="B6" s="46"/>
      <c r="C6" s="394" t="s">
        <v>57</v>
      </c>
      <c r="D6" s="395"/>
      <c r="E6" s="395"/>
      <c r="F6" s="370" t="e">
        <f>'Survey Field Checklist'!#REF!</f>
        <v>#REF!</v>
      </c>
      <c r="G6" s="396"/>
      <c r="H6" s="396"/>
      <c r="I6" s="396"/>
      <c r="J6" s="396"/>
      <c r="K6" s="396"/>
      <c r="L6" s="396"/>
      <c r="M6" s="396"/>
      <c r="N6" s="396"/>
      <c r="O6" s="397" t="s">
        <v>16</v>
      </c>
      <c r="P6" s="395"/>
      <c r="Q6" s="395"/>
      <c r="R6" s="370" t="str">
        <f>'Survey Field Checklist'!E6</f>
        <v>1111001-1</v>
      </c>
      <c r="S6" s="396"/>
      <c r="T6" s="396"/>
      <c r="U6" s="396"/>
      <c r="V6" s="396"/>
      <c r="W6" s="396"/>
      <c r="X6" s="396"/>
      <c r="Y6" s="396"/>
      <c r="Z6" s="399"/>
    </row>
    <row r="7" spans="1:26" s="80" customFormat="1" ht="11.25" customHeight="1">
      <c r="A7" s="67"/>
      <c r="B7" s="46"/>
      <c r="C7" s="394" t="s">
        <v>17</v>
      </c>
      <c r="D7" s="395"/>
      <c r="E7" s="395"/>
      <c r="F7" s="370" t="str">
        <f>'Survey Field Checklist'!C7</f>
        <v>ABC Forestry Consulting</v>
      </c>
      <c r="G7" s="396"/>
      <c r="H7" s="396"/>
      <c r="I7" s="396"/>
      <c r="J7" s="396"/>
      <c r="K7" s="396"/>
      <c r="L7" s="396"/>
      <c r="M7" s="396"/>
      <c r="N7" s="396"/>
      <c r="O7" s="397" t="s">
        <v>62</v>
      </c>
      <c r="P7" s="395"/>
      <c r="Q7" s="395"/>
      <c r="R7" s="398" t="str">
        <f>'Survey Field Checklist'!E7</f>
        <v>09/10/07</v>
      </c>
      <c r="S7" s="396"/>
      <c r="T7" s="396"/>
      <c r="U7" s="396"/>
      <c r="V7" s="396"/>
      <c r="W7" s="396"/>
      <c r="X7" s="396"/>
      <c r="Y7" s="396"/>
      <c r="Z7" s="399"/>
    </row>
    <row r="8" spans="1:26" s="80" customFormat="1" ht="11.25" customHeight="1">
      <c r="A8" s="67"/>
      <c r="B8" s="46"/>
      <c r="C8" s="394"/>
      <c r="D8" s="395"/>
      <c r="E8" s="395"/>
      <c r="F8" s="370"/>
      <c r="G8" s="396"/>
      <c r="H8" s="396"/>
      <c r="I8" s="396"/>
      <c r="J8" s="396"/>
      <c r="K8" s="396"/>
      <c r="L8" s="396"/>
      <c r="M8" s="396"/>
      <c r="N8" s="396"/>
      <c r="O8" s="397" t="s">
        <v>63</v>
      </c>
      <c r="P8" s="395"/>
      <c r="Q8" s="395"/>
      <c r="R8" s="398" t="str">
        <f>'Survey Field Checklist'!E8</f>
        <v>09/10/08</v>
      </c>
      <c r="S8" s="396"/>
      <c r="T8" s="396"/>
      <c r="U8" s="396"/>
      <c r="V8" s="396"/>
      <c r="W8" s="396"/>
      <c r="X8" s="396"/>
      <c r="Y8" s="396"/>
      <c r="Z8" s="399"/>
    </row>
    <row r="9" spans="1:26" s="80" customFormat="1" ht="11.25" customHeight="1">
      <c r="A9" s="67"/>
      <c r="B9" s="46"/>
      <c r="C9" s="394" t="s">
        <v>58</v>
      </c>
      <c r="D9" s="395"/>
      <c r="E9" s="395"/>
      <c r="F9" s="370" t="str">
        <f>'Survey Field Checklist'!C9</f>
        <v>Doug Fir</v>
      </c>
      <c r="G9" s="396"/>
      <c r="H9" s="396"/>
      <c r="I9" s="396"/>
      <c r="J9" s="396"/>
      <c r="K9" s="396"/>
      <c r="L9" s="396"/>
      <c r="M9" s="396"/>
      <c r="N9" s="396"/>
      <c r="O9" s="397" t="s">
        <v>18</v>
      </c>
      <c r="P9" s="395"/>
      <c r="Q9" s="395"/>
      <c r="R9" s="398">
        <f>'Survey Field Checklist'!E10</f>
        <v>0</v>
      </c>
      <c r="S9" s="396"/>
      <c r="T9" s="396"/>
      <c r="U9" s="396"/>
      <c r="V9" s="396"/>
      <c r="W9" s="396"/>
      <c r="X9" s="396"/>
      <c r="Y9" s="396"/>
      <c r="Z9" s="399"/>
    </row>
    <row r="10" spans="1:26" ht="11.25" customHeight="1" thickBot="1">
      <c r="A10" s="67"/>
      <c r="B10" s="46"/>
      <c r="C10" s="46"/>
      <c r="D10" s="46"/>
      <c r="E10" s="46"/>
      <c r="F10" s="46"/>
      <c r="G10" s="46"/>
      <c r="H10" s="46"/>
      <c r="I10" s="46"/>
      <c r="J10" s="46"/>
      <c r="K10" s="46"/>
      <c r="L10" s="46"/>
      <c r="M10" s="46"/>
      <c r="N10" s="46"/>
      <c r="O10" s="46"/>
      <c r="P10" s="46"/>
      <c r="Q10" s="46"/>
      <c r="R10" s="46"/>
      <c r="S10" s="46"/>
      <c r="T10" s="46"/>
      <c r="U10" s="46"/>
      <c r="V10" s="46"/>
      <c r="W10" s="46"/>
      <c r="X10" s="46"/>
      <c r="Y10" s="46"/>
      <c r="Z10" s="70"/>
    </row>
    <row r="11" spans="1:26" ht="11.25" customHeight="1">
      <c r="A11" s="17"/>
      <c r="B11" s="18" t="s">
        <v>1</v>
      </c>
      <c r="C11" s="18"/>
      <c r="D11" s="19" t="s">
        <v>47</v>
      </c>
      <c r="E11" s="20" t="s">
        <v>47</v>
      </c>
      <c r="F11" s="20" t="s">
        <v>47</v>
      </c>
      <c r="G11" s="21"/>
      <c r="H11" s="22"/>
      <c r="I11" s="18"/>
      <c r="J11" s="23" t="s">
        <v>13</v>
      </c>
      <c r="K11" s="18"/>
      <c r="L11" s="18"/>
      <c r="M11" s="24"/>
      <c r="N11" s="25"/>
      <c r="O11" s="26" t="s">
        <v>14</v>
      </c>
      <c r="P11" s="26"/>
      <c r="Q11" s="27" t="s">
        <v>0</v>
      </c>
      <c r="R11" s="7"/>
      <c r="S11" s="26" t="s">
        <v>14</v>
      </c>
      <c r="T11" s="26"/>
      <c r="U11" s="27" t="s">
        <v>0</v>
      </c>
      <c r="V11" s="26" t="s">
        <v>20</v>
      </c>
      <c r="W11" s="24" t="s">
        <v>21</v>
      </c>
      <c r="X11" s="26"/>
      <c r="Y11" s="18"/>
      <c r="Z11" s="28"/>
    </row>
    <row r="12" spans="1:26" ht="11.25" customHeight="1" thickBot="1">
      <c r="A12" s="29" t="s">
        <v>19</v>
      </c>
      <c r="B12" s="30" t="s">
        <v>19</v>
      </c>
      <c r="C12" s="31" t="s">
        <v>12</v>
      </c>
      <c r="D12" s="32" t="s">
        <v>48</v>
      </c>
      <c r="E12" s="31" t="s">
        <v>49</v>
      </c>
      <c r="F12" s="31" t="s">
        <v>50</v>
      </c>
      <c r="G12" s="33" t="s">
        <v>2</v>
      </c>
      <c r="H12" s="72" t="s">
        <v>144</v>
      </c>
      <c r="I12" s="73" t="s">
        <v>143</v>
      </c>
      <c r="J12" s="73" t="s">
        <v>3</v>
      </c>
      <c r="K12" s="73" t="s">
        <v>4</v>
      </c>
      <c r="L12" s="73" t="s">
        <v>5</v>
      </c>
      <c r="M12" s="74" t="s">
        <v>6</v>
      </c>
      <c r="N12" s="75" t="str">
        <f>H12</f>
        <v>Sx</v>
      </c>
      <c r="O12" s="76" t="str">
        <f>I12</f>
        <v>Pli</v>
      </c>
      <c r="P12" s="76" t="str">
        <f>J12</f>
        <v>Bl</v>
      </c>
      <c r="Q12" s="34" t="s">
        <v>7</v>
      </c>
      <c r="R12" s="76" t="str">
        <f>H12</f>
        <v>Sx</v>
      </c>
      <c r="S12" s="76" t="str">
        <f>I12</f>
        <v>Pli</v>
      </c>
      <c r="T12" s="76" t="str">
        <f>J12</f>
        <v>Bl</v>
      </c>
      <c r="U12" s="34" t="s">
        <v>8</v>
      </c>
      <c r="V12" s="30" t="s">
        <v>22</v>
      </c>
      <c r="W12" s="34" t="s">
        <v>22</v>
      </c>
      <c r="X12" s="30" t="s">
        <v>9</v>
      </c>
      <c r="Y12" s="30" t="s">
        <v>10</v>
      </c>
      <c r="Z12" s="35" t="s">
        <v>11</v>
      </c>
    </row>
    <row r="13" spans="1:26" ht="11.25" customHeight="1">
      <c r="A13" s="118">
        <v>1</v>
      </c>
      <c r="B13" s="81"/>
      <c r="C13" s="81"/>
      <c r="D13" s="82">
        <f t="shared" ref="D13:D36" si="0">E13+F13</f>
        <v>0</v>
      </c>
      <c r="E13" s="83">
        <f t="shared" ref="E13:E36" si="1">H13+I13+J13</f>
        <v>0</v>
      </c>
      <c r="F13" s="83">
        <f t="shared" ref="F13:F36" si="2">K13+L13+M13</f>
        <v>0</v>
      </c>
      <c r="G13" s="84"/>
      <c r="H13" s="85"/>
      <c r="I13" s="81"/>
      <c r="J13" s="83"/>
      <c r="K13" s="83"/>
      <c r="L13" s="83"/>
      <c r="M13" s="84"/>
      <c r="N13" s="85"/>
      <c r="O13" s="81"/>
      <c r="P13" s="83"/>
      <c r="Q13" s="86">
        <f t="shared" ref="Q13:Q36" si="3">N13+O13+P13</f>
        <v>0</v>
      </c>
      <c r="R13" s="81"/>
      <c r="S13" s="81"/>
      <c r="T13" s="81"/>
      <c r="U13" s="86">
        <f t="shared" ref="U13:U36" si="4">R13+S13+T13</f>
        <v>0</v>
      </c>
      <c r="V13" s="81"/>
      <c r="W13" s="84"/>
      <c r="X13" s="81"/>
      <c r="Y13" s="81"/>
      <c r="Z13" s="87"/>
    </row>
    <row r="14" spans="1:26" ht="11.25" customHeight="1">
      <c r="A14" s="119"/>
      <c r="B14" s="88" t="s">
        <v>59</v>
      </c>
      <c r="C14" s="88"/>
      <c r="D14" s="89">
        <f t="shared" si="0"/>
        <v>0</v>
      </c>
      <c r="E14" s="88">
        <f t="shared" si="1"/>
        <v>0</v>
      </c>
      <c r="F14" s="88">
        <f t="shared" si="2"/>
        <v>0</v>
      </c>
      <c r="G14" s="90"/>
      <c r="H14" s="89"/>
      <c r="I14" s="88"/>
      <c r="J14" s="88"/>
      <c r="K14" s="88"/>
      <c r="L14" s="88"/>
      <c r="M14" s="90"/>
      <c r="N14" s="91"/>
      <c r="O14" s="92"/>
      <c r="P14" s="88"/>
      <c r="Q14" s="90">
        <f t="shared" si="3"/>
        <v>0</v>
      </c>
      <c r="R14" s="88"/>
      <c r="S14" s="88"/>
      <c r="T14" s="88"/>
      <c r="U14" s="90">
        <f t="shared" si="4"/>
        <v>0</v>
      </c>
      <c r="V14" s="88"/>
      <c r="W14" s="90"/>
      <c r="X14" s="88"/>
      <c r="Y14" s="88"/>
      <c r="Z14" s="93"/>
    </row>
    <row r="15" spans="1:26" ht="11.25" customHeight="1">
      <c r="A15" s="120">
        <v>2</v>
      </c>
      <c r="B15" s="94"/>
      <c r="C15" s="94"/>
      <c r="D15" s="95">
        <f t="shared" si="0"/>
        <v>0</v>
      </c>
      <c r="E15" s="96">
        <f t="shared" si="1"/>
        <v>0</v>
      </c>
      <c r="F15" s="96">
        <f t="shared" si="2"/>
        <v>0</v>
      </c>
      <c r="G15" s="97"/>
      <c r="H15" s="98"/>
      <c r="I15" s="94"/>
      <c r="J15" s="96"/>
      <c r="K15" s="96"/>
      <c r="L15" s="96"/>
      <c r="M15" s="97"/>
      <c r="N15" s="98"/>
      <c r="O15" s="94"/>
      <c r="P15" s="96"/>
      <c r="Q15" s="99">
        <f t="shared" si="3"/>
        <v>0</v>
      </c>
      <c r="R15" s="94"/>
      <c r="S15" s="94"/>
      <c r="T15" s="94"/>
      <c r="U15" s="99">
        <f t="shared" si="4"/>
        <v>0</v>
      </c>
      <c r="V15" s="94"/>
      <c r="W15" s="97"/>
      <c r="X15" s="94"/>
      <c r="Y15" s="94"/>
      <c r="Z15" s="100"/>
    </row>
    <row r="16" spans="1:26" ht="11.25" customHeight="1">
      <c r="A16" s="119"/>
      <c r="B16" s="88" t="s">
        <v>59</v>
      </c>
      <c r="C16" s="88"/>
      <c r="D16" s="89">
        <f t="shared" si="0"/>
        <v>0</v>
      </c>
      <c r="E16" s="88">
        <f t="shared" si="1"/>
        <v>0</v>
      </c>
      <c r="F16" s="88">
        <f t="shared" si="2"/>
        <v>0</v>
      </c>
      <c r="G16" s="90"/>
      <c r="H16" s="89"/>
      <c r="I16" s="88"/>
      <c r="J16" s="88"/>
      <c r="K16" s="88"/>
      <c r="L16" s="88"/>
      <c r="M16" s="90"/>
      <c r="N16" s="91"/>
      <c r="O16" s="92"/>
      <c r="P16" s="88"/>
      <c r="Q16" s="90">
        <f t="shared" si="3"/>
        <v>0</v>
      </c>
      <c r="R16" s="88"/>
      <c r="S16" s="88"/>
      <c r="T16" s="88"/>
      <c r="U16" s="90">
        <f t="shared" si="4"/>
        <v>0</v>
      </c>
      <c r="V16" s="88"/>
      <c r="W16" s="90"/>
      <c r="X16" s="88"/>
      <c r="Y16" s="88"/>
      <c r="Z16" s="93"/>
    </row>
    <row r="17" spans="1:26" ht="11.25" customHeight="1">
      <c r="A17" s="120">
        <v>3</v>
      </c>
      <c r="B17" s="94"/>
      <c r="C17" s="94"/>
      <c r="D17" s="95">
        <f t="shared" si="0"/>
        <v>0</v>
      </c>
      <c r="E17" s="96">
        <f t="shared" si="1"/>
        <v>0</v>
      </c>
      <c r="F17" s="96">
        <f t="shared" si="2"/>
        <v>0</v>
      </c>
      <c r="G17" s="97"/>
      <c r="H17" s="98"/>
      <c r="I17" s="94"/>
      <c r="J17" s="96"/>
      <c r="K17" s="96"/>
      <c r="L17" s="96"/>
      <c r="M17" s="97"/>
      <c r="N17" s="98"/>
      <c r="O17" s="94"/>
      <c r="P17" s="96"/>
      <c r="Q17" s="99">
        <f t="shared" si="3"/>
        <v>0</v>
      </c>
      <c r="R17" s="94"/>
      <c r="S17" s="94"/>
      <c r="T17" s="94"/>
      <c r="U17" s="99">
        <f t="shared" si="4"/>
        <v>0</v>
      </c>
      <c r="V17" s="94"/>
      <c r="W17" s="97"/>
      <c r="X17" s="94"/>
      <c r="Y17" s="94"/>
      <c r="Z17" s="100"/>
    </row>
    <row r="18" spans="1:26" ht="11.25" customHeight="1">
      <c r="A18" s="119"/>
      <c r="B18" s="88" t="s">
        <v>59</v>
      </c>
      <c r="C18" s="88"/>
      <c r="D18" s="89">
        <f t="shared" si="0"/>
        <v>0</v>
      </c>
      <c r="E18" s="88">
        <f t="shared" si="1"/>
        <v>0</v>
      </c>
      <c r="F18" s="88">
        <f t="shared" si="2"/>
        <v>0</v>
      </c>
      <c r="G18" s="90"/>
      <c r="H18" s="89"/>
      <c r="I18" s="88"/>
      <c r="J18" s="88"/>
      <c r="K18" s="88"/>
      <c r="L18" s="88"/>
      <c r="M18" s="90"/>
      <c r="N18" s="91"/>
      <c r="O18" s="92"/>
      <c r="P18" s="88"/>
      <c r="Q18" s="90">
        <f t="shared" si="3"/>
        <v>0</v>
      </c>
      <c r="R18" s="88"/>
      <c r="S18" s="88"/>
      <c r="T18" s="88"/>
      <c r="U18" s="90">
        <f t="shared" si="4"/>
        <v>0</v>
      </c>
      <c r="V18" s="88"/>
      <c r="W18" s="90"/>
      <c r="X18" s="88"/>
      <c r="Y18" s="88"/>
      <c r="Z18" s="93"/>
    </row>
    <row r="19" spans="1:26" ht="11.25" customHeight="1">
      <c r="A19" s="120">
        <v>4</v>
      </c>
      <c r="B19" s="83"/>
      <c r="C19" s="83"/>
      <c r="D19" s="95">
        <f t="shared" si="0"/>
        <v>0</v>
      </c>
      <c r="E19" s="96">
        <f t="shared" si="1"/>
        <v>0</v>
      </c>
      <c r="F19" s="96">
        <f t="shared" si="2"/>
        <v>0</v>
      </c>
      <c r="G19" s="97"/>
      <c r="H19" s="98"/>
      <c r="I19" s="94"/>
      <c r="J19" s="96"/>
      <c r="K19" s="96"/>
      <c r="L19" s="96"/>
      <c r="M19" s="97"/>
      <c r="N19" s="98"/>
      <c r="O19" s="94"/>
      <c r="P19" s="96"/>
      <c r="Q19" s="99">
        <f t="shared" si="3"/>
        <v>0</v>
      </c>
      <c r="R19" s="81"/>
      <c r="S19" s="81"/>
      <c r="T19" s="81"/>
      <c r="U19" s="99">
        <f t="shared" si="4"/>
        <v>0</v>
      </c>
      <c r="V19" s="81"/>
      <c r="W19" s="84"/>
      <c r="X19" s="83"/>
      <c r="Y19" s="83"/>
      <c r="Z19" s="87"/>
    </row>
    <row r="20" spans="1:26" ht="11.25" customHeight="1">
      <c r="A20" s="119"/>
      <c r="B20" s="88" t="s">
        <v>59</v>
      </c>
      <c r="C20" s="83"/>
      <c r="D20" s="89">
        <f t="shared" si="0"/>
        <v>0</v>
      </c>
      <c r="E20" s="88">
        <f t="shared" si="1"/>
        <v>0</v>
      </c>
      <c r="F20" s="88">
        <f t="shared" si="2"/>
        <v>0</v>
      </c>
      <c r="G20" s="90"/>
      <c r="H20" s="89"/>
      <c r="I20" s="88"/>
      <c r="J20" s="88"/>
      <c r="K20" s="88"/>
      <c r="L20" s="88"/>
      <c r="M20" s="90"/>
      <c r="N20" s="91"/>
      <c r="O20" s="92"/>
      <c r="P20" s="88"/>
      <c r="Q20" s="90">
        <f t="shared" si="3"/>
        <v>0</v>
      </c>
      <c r="R20" s="83"/>
      <c r="S20" s="83"/>
      <c r="T20" s="83"/>
      <c r="U20" s="90">
        <f t="shared" si="4"/>
        <v>0</v>
      </c>
      <c r="V20" s="83"/>
      <c r="W20" s="84"/>
      <c r="X20" s="83"/>
      <c r="Y20" s="83"/>
      <c r="Z20" s="87"/>
    </row>
    <row r="21" spans="1:26" ht="11.25" customHeight="1">
      <c r="A21" s="120">
        <v>5</v>
      </c>
      <c r="B21" s="94"/>
      <c r="C21" s="94"/>
      <c r="D21" s="95">
        <f t="shared" si="0"/>
        <v>0</v>
      </c>
      <c r="E21" s="96">
        <f t="shared" si="1"/>
        <v>0</v>
      </c>
      <c r="F21" s="96">
        <f t="shared" si="2"/>
        <v>0</v>
      </c>
      <c r="G21" s="97"/>
      <c r="H21" s="98"/>
      <c r="I21" s="94"/>
      <c r="J21" s="96"/>
      <c r="K21" s="96"/>
      <c r="L21" s="96"/>
      <c r="M21" s="97"/>
      <c r="N21" s="98"/>
      <c r="O21" s="94"/>
      <c r="P21" s="96"/>
      <c r="Q21" s="99">
        <f t="shared" si="3"/>
        <v>0</v>
      </c>
      <c r="R21" s="94"/>
      <c r="S21" s="94"/>
      <c r="T21" s="94"/>
      <c r="U21" s="99">
        <f t="shared" si="4"/>
        <v>0</v>
      </c>
      <c r="V21" s="94"/>
      <c r="W21" s="99"/>
      <c r="X21" s="96"/>
      <c r="Y21" s="96"/>
      <c r="Z21" s="100"/>
    </row>
    <row r="22" spans="1:26" ht="11.25" customHeight="1">
      <c r="A22" s="119"/>
      <c r="B22" s="88" t="s">
        <v>59</v>
      </c>
      <c r="C22" s="88"/>
      <c r="D22" s="89">
        <f t="shared" si="0"/>
        <v>0</v>
      </c>
      <c r="E22" s="88">
        <f t="shared" si="1"/>
        <v>0</v>
      </c>
      <c r="F22" s="88">
        <f t="shared" si="2"/>
        <v>0</v>
      </c>
      <c r="G22" s="90"/>
      <c r="H22" s="89"/>
      <c r="I22" s="88"/>
      <c r="J22" s="88"/>
      <c r="K22" s="88"/>
      <c r="L22" s="88"/>
      <c r="M22" s="90"/>
      <c r="N22" s="91"/>
      <c r="O22" s="92"/>
      <c r="P22" s="88"/>
      <c r="Q22" s="90">
        <f t="shared" si="3"/>
        <v>0</v>
      </c>
      <c r="R22" s="88"/>
      <c r="S22" s="88"/>
      <c r="T22" s="88"/>
      <c r="U22" s="90">
        <f t="shared" si="4"/>
        <v>0</v>
      </c>
      <c r="V22" s="88"/>
      <c r="W22" s="90"/>
      <c r="X22" s="88"/>
      <c r="Y22" s="88"/>
      <c r="Z22" s="93"/>
    </row>
    <row r="23" spans="1:26" ht="11.25" customHeight="1">
      <c r="A23" s="120">
        <v>6</v>
      </c>
      <c r="B23" s="94"/>
      <c r="C23" s="94"/>
      <c r="D23" s="95">
        <f t="shared" si="0"/>
        <v>0</v>
      </c>
      <c r="E23" s="96">
        <f t="shared" si="1"/>
        <v>0</v>
      </c>
      <c r="F23" s="96">
        <f t="shared" si="2"/>
        <v>0</v>
      </c>
      <c r="G23" s="97"/>
      <c r="H23" s="98"/>
      <c r="I23" s="94"/>
      <c r="J23" s="96"/>
      <c r="K23" s="96"/>
      <c r="L23" s="96"/>
      <c r="M23" s="97"/>
      <c r="N23" s="98"/>
      <c r="O23" s="94"/>
      <c r="P23" s="96"/>
      <c r="Q23" s="99">
        <f t="shared" si="3"/>
        <v>0</v>
      </c>
      <c r="R23" s="94"/>
      <c r="S23" s="94"/>
      <c r="T23" s="94"/>
      <c r="U23" s="99">
        <f t="shared" si="4"/>
        <v>0</v>
      </c>
      <c r="V23" s="94"/>
      <c r="W23" s="97"/>
      <c r="X23" s="94"/>
      <c r="Y23" s="94"/>
      <c r="Z23" s="100"/>
    </row>
    <row r="24" spans="1:26" ht="11.25" customHeight="1">
      <c r="A24" s="119"/>
      <c r="B24" s="88" t="s">
        <v>59</v>
      </c>
      <c r="C24" s="92"/>
      <c r="D24" s="89">
        <f t="shared" si="0"/>
        <v>0</v>
      </c>
      <c r="E24" s="88">
        <f t="shared" si="1"/>
        <v>0</v>
      </c>
      <c r="F24" s="88">
        <f t="shared" si="2"/>
        <v>0</v>
      </c>
      <c r="G24" s="90"/>
      <c r="H24" s="89"/>
      <c r="I24" s="88"/>
      <c r="J24" s="88"/>
      <c r="K24" s="88"/>
      <c r="L24" s="88"/>
      <c r="M24" s="90"/>
      <c r="N24" s="91"/>
      <c r="O24" s="92"/>
      <c r="P24" s="88"/>
      <c r="Q24" s="90">
        <f t="shared" si="3"/>
        <v>0</v>
      </c>
      <c r="R24" s="88"/>
      <c r="S24" s="88"/>
      <c r="T24" s="88"/>
      <c r="U24" s="90">
        <f t="shared" si="4"/>
        <v>0</v>
      </c>
      <c r="V24" s="88"/>
      <c r="W24" s="90"/>
      <c r="X24" s="92"/>
      <c r="Y24" s="92"/>
      <c r="Z24" s="93"/>
    </row>
    <row r="25" spans="1:26" ht="11.25" customHeight="1">
      <c r="A25" s="120">
        <v>7</v>
      </c>
      <c r="B25" s="94"/>
      <c r="C25" s="94"/>
      <c r="D25" s="95">
        <f t="shared" si="0"/>
        <v>0</v>
      </c>
      <c r="E25" s="96">
        <f t="shared" si="1"/>
        <v>0</v>
      </c>
      <c r="F25" s="96">
        <f t="shared" si="2"/>
        <v>0</v>
      </c>
      <c r="G25" s="97"/>
      <c r="H25" s="98"/>
      <c r="I25" s="94"/>
      <c r="J25" s="96"/>
      <c r="K25" s="96"/>
      <c r="L25" s="96"/>
      <c r="M25" s="97"/>
      <c r="N25" s="98"/>
      <c r="O25" s="94"/>
      <c r="P25" s="96"/>
      <c r="Q25" s="99">
        <f t="shared" si="3"/>
        <v>0</v>
      </c>
      <c r="R25" s="94"/>
      <c r="S25" s="94"/>
      <c r="T25" s="94"/>
      <c r="U25" s="99">
        <f t="shared" si="4"/>
        <v>0</v>
      </c>
      <c r="V25" s="94"/>
      <c r="W25" s="97"/>
      <c r="X25" s="94"/>
      <c r="Y25" s="94"/>
      <c r="Z25" s="100"/>
    </row>
    <row r="26" spans="1:26" ht="11.25" customHeight="1">
      <c r="A26" s="119"/>
      <c r="B26" s="88" t="s">
        <v>59</v>
      </c>
      <c r="C26" s="92"/>
      <c r="D26" s="89">
        <f t="shared" si="0"/>
        <v>0</v>
      </c>
      <c r="E26" s="88">
        <f t="shared" si="1"/>
        <v>0</v>
      </c>
      <c r="F26" s="88">
        <f t="shared" si="2"/>
        <v>0</v>
      </c>
      <c r="G26" s="90"/>
      <c r="H26" s="89"/>
      <c r="I26" s="88"/>
      <c r="J26" s="88"/>
      <c r="K26" s="88"/>
      <c r="L26" s="88"/>
      <c r="M26" s="90"/>
      <c r="N26" s="91"/>
      <c r="O26" s="92"/>
      <c r="P26" s="88"/>
      <c r="Q26" s="90">
        <f t="shared" si="3"/>
        <v>0</v>
      </c>
      <c r="R26" s="88"/>
      <c r="S26" s="88"/>
      <c r="T26" s="88"/>
      <c r="U26" s="90">
        <f t="shared" si="4"/>
        <v>0</v>
      </c>
      <c r="V26" s="88"/>
      <c r="W26" s="90"/>
      <c r="X26" s="92"/>
      <c r="Y26" s="92"/>
      <c r="Z26" s="93"/>
    </row>
    <row r="27" spans="1:26" ht="11.25" customHeight="1">
      <c r="A27" s="120">
        <v>8</v>
      </c>
      <c r="B27" s="94"/>
      <c r="C27" s="94"/>
      <c r="D27" s="95">
        <f t="shared" si="0"/>
        <v>0</v>
      </c>
      <c r="E27" s="96">
        <f t="shared" si="1"/>
        <v>0</v>
      </c>
      <c r="F27" s="96">
        <f t="shared" si="2"/>
        <v>0</v>
      </c>
      <c r="G27" s="97"/>
      <c r="H27" s="98"/>
      <c r="I27" s="94"/>
      <c r="J27" s="96"/>
      <c r="K27" s="96"/>
      <c r="L27" s="96"/>
      <c r="M27" s="97"/>
      <c r="N27" s="98"/>
      <c r="O27" s="94"/>
      <c r="P27" s="96"/>
      <c r="Q27" s="99">
        <f t="shared" si="3"/>
        <v>0</v>
      </c>
      <c r="R27" s="94"/>
      <c r="S27" s="94"/>
      <c r="T27" s="94"/>
      <c r="U27" s="99">
        <f t="shared" si="4"/>
        <v>0</v>
      </c>
      <c r="V27" s="94"/>
      <c r="W27" s="99"/>
      <c r="X27" s="94"/>
      <c r="Y27" s="94"/>
      <c r="Z27" s="100"/>
    </row>
    <row r="28" spans="1:26" ht="11.25" customHeight="1">
      <c r="A28" s="119"/>
      <c r="B28" s="88" t="s">
        <v>59</v>
      </c>
      <c r="C28" s="88"/>
      <c r="D28" s="89">
        <f t="shared" si="0"/>
        <v>0</v>
      </c>
      <c r="E28" s="88">
        <f t="shared" si="1"/>
        <v>0</v>
      </c>
      <c r="F28" s="88">
        <f t="shared" si="2"/>
        <v>0</v>
      </c>
      <c r="G28" s="90"/>
      <c r="H28" s="89"/>
      <c r="I28" s="88"/>
      <c r="J28" s="88"/>
      <c r="K28" s="88"/>
      <c r="L28" s="88"/>
      <c r="M28" s="90"/>
      <c r="N28" s="91"/>
      <c r="O28" s="92"/>
      <c r="P28" s="88"/>
      <c r="Q28" s="90">
        <f t="shared" si="3"/>
        <v>0</v>
      </c>
      <c r="R28" s="88"/>
      <c r="S28" s="88"/>
      <c r="T28" s="88"/>
      <c r="U28" s="90">
        <f t="shared" si="4"/>
        <v>0</v>
      </c>
      <c r="V28" s="88"/>
      <c r="W28" s="90"/>
      <c r="X28" s="88"/>
      <c r="Y28" s="88"/>
      <c r="Z28" s="93"/>
    </row>
    <row r="29" spans="1:26" ht="11.25" customHeight="1">
      <c r="A29" s="120">
        <v>9</v>
      </c>
      <c r="B29" s="94"/>
      <c r="C29" s="94"/>
      <c r="D29" s="95">
        <f t="shared" si="0"/>
        <v>0</v>
      </c>
      <c r="E29" s="96">
        <f t="shared" si="1"/>
        <v>0</v>
      </c>
      <c r="F29" s="96">
        <f t="shared" si="2"/>
        <v>0</v>
      </c>
      <c r="G29" s="97"/>
      <c r="H29" s="98"/>
      <c r="I29" s="94"/>
      <c r="J29" s="96"/>
      <c r="K29" s="96"/>
      <c r="L29" s="96"/>
      <c r="M29" s="97"/>
      <c r="N29" s="98"/>
      <c r="O29" s="94"/>
      <c r="P29" s="96"/>
      <c r="Q29" s="99">
        <f t="shared" si="3"/>
        <v>0</v>
      </c>
      <c r="R29" s="94"/>
      <c r="S29" s="94"/>
      <c r="T29" s="94"/>
      <c r="U29" s="99">
        <f t="shared" si="4"/>
        <v>0</v>
      </c>
      <c r="V29" s="94"/>
      <c r="W29" s="99"/>
      <c r="X29" s="94"/>
      <c r="Y29" s="94"/>
      <c r="Z29" s="100"/>
    </row>
    <row r="30" spans="1:26" ht="11.25" customHeight="1">
      <c r="A30" s="119"/>
      <c r="B30" s="88" t="s">
        <v>59</v>
      </c>
      <c r="C30" s="88"/>
      <c r="D30" s="89">
        <f t="shared" si="0"/>
        <v>0</v>
      </c>
      <c r="E30" s="88">
        <f t="shared" si="1"/>
        <v>0</v>
      </c>
      <c r="F30" s="88">
        <f t="shared" si="2"/>
        <v>0</v>
      </c>
      <c r="G30" s="90"/>
      <c r="H30" s="89"/>
      <c r="I30" s="88"/>
      <c r="J30" s="88"/>
      <c r="K30" s="88"/>
      <c r="L30" s="88"/>
      <c r="M30" s="90"/>
      <c r="N30" s="91"/>
      <c r="O30" s="92"/>
      <c r="P30" s="88"/>
      <c r="Q30" s="90">
        <f t="shared" si="3"/>
        <v>0</v>
      </c>
      <c r="R30" s="88"/>
      <c r="S30" s="88"/>
      <c r="T30" s="88"/>
      <c r="U30" s="90">
        <f t="shared" si="4"/>
        <v>0</v>
      </c>
      <c r="V30" s="88"/>
      <c r="W30" s="90"/>
      <c r="X30" s="88"/>
      <c r="Y30" s="88"/>
      <c r="Z30" s="93"/>
    </row>
    <row r="31" spans="1:26" ht="11.25" customHeight="1">
      <c r="A31" s="120">
        <v>10</v>
      </c>
      <c r="B31" s="94"/>
      <c r="C31" s="94"/>
      <c r="D31" s="95">
        <f t="shared" si="0"/>
        <v>0</v>
      </c>
      <c r="E31" s="96">
        <f t="shared" si="1"/>
        <v>0</v>
      </c>
      <c r="F31" s="96">
        <f t="shared" si="2"/>
        <v>0</v>
      </c>
      <c r="G31" s="97"/>
      <c r="H31" s="98"/>
      <c r="I31" s="94"/>
      <c r="J31" s="96"/>
      <c r="K31" s="96"/>
      <c r="L31" s="96"/>
      <c r="M31" s="97"/>
      <c r="N31" s="98"/>
      <c r="O31" s="94"/>
      <c r="P31" s="96"/>
      <c r="Q31" s="99">
        <f t="shared" si="3"/>
        <v>0</v>
      </c>
      <c r="R31" s="94"/>
      <c r="S31" s="94"/>
      <c r="T31" s="94"/>
      <c r="U31" s="99">
        <f t="shared" si="4"/>
        <v>0</v>
      </c>
      <c r="V31" s="94"/>
      <c r="W31" s="99"/>
      <c r="X31" s="94"/>
      <c r="Y31" s="94"/>
      <c r="Z31" s="100"/>
    </row>
    <row r="32" spans="1:26" ht="11.25" customHeight="1">
      <c r="A32" s="119"/>
      <c r="B32" s="88" t="s">
        <v>59</v>
      </c>
      <c r="C32" s="92"/>
      <c r="D32" s="89">
        <f t="shared" si="0"/>
        <v>0</v>
      </c>
      <c r="E32" s="88">
        <f t="shared" si="1"/>
        <v>0</v>
      </c>
      <c r="F32" s="88">
        <f t="shared" si="2"/>
        <v>0</v>
      </c>
      <c r="G32" s="90"/>
      <c r="H32" s="89"/>
      <c r="I32" s="88"/>
      <c r="J32" s="88"/>
      <c r="K32" s="88"/>
      <c r="L32" s="88"/>
      <c r="M32" s="90"/>
      <c r="N32" s="91"/>
      <c r="O32" s="92"/>
      <c r="P32" s="88"/>
      <c r="Q32" s="90">
        <f t="shared" si="3"/>
        <v>0</v>
      </c>
      <c r="R32" s="88"/>
      <c r="S32" s="88"/>
      <c r="T32" s="88"/>
      <c r="U32" s="90">
        <f t="shared" si="4"/>
        <v>0</v>
      </c>
      <c r="V32" s="88"/>
      <c r="W32" s="101"/>
      <c r="X32" s="92"/>
      <c r="Y32" s="92"/>
      <c r="Z32" s="93"/>
    </row>
    <row r="33" spans="1:26" ht="11.25" customHeight="1">
      <c r="A33" s="120">
        <v>11</v>
      </c>
      <c r="B33" s="94"/>
      <c r="C33" s="94"/>
      <c r="D33" s="95">
        <f t="shared" si="0"/>
        <v>0</v>
      </c>
      <c r="E33" s="96">
        <f t="shared" si="1"/>
        <v>0</v>
      </c>
      <c r="F33" s="96">
        <f t="shared" si="2"/>
        <v>0</v>
      </c>
      <c r="G33" s="97"/>
      <c r="H33" s="98"/>
      <c r="I33" s="94"/>
      <c r="J33" s="96"/>
      <c r="K33" s="96"/>
      <c r="L33" s="96"/>
      <c r="M33" s="97"/>
      <c r="N33" s="98"/>
      <c r="O33" s="94"/>
      <c r="P33" s="96"/>
      <c r="Q33" s="99">
        <f t="shared" si="3"/>
        <v>0</v>
      </c>
      <c r="R33" s="94"/>
      <c r="S33" s="94"/>
      <c r="T33" s="94"/>
      <c r="U33" s="99">
        <f t="shared" si="4"/>
        <v>0</v>
      </c>
      <c r="V33" s="94"/>
      <c r="W33" s="97"/>
      <c r="X33" s="96"/>
      <c r="Y33" s="96"/>
      <c r="Z33" s="100"/>
    </row>
    <row r="34" spans="1:26" ht="11.25" customHeight="1">
      <c r="A34" s="119"/>
      <c r="B34" s="88" t="s">
        <v>59</v>
      </c>
      <c r="C34" s="88"/>
      <c r="D34" s="89">
        <f t="shared" si="0"/>
        <v>0</v>
      </c>
      <c r="E34" s="88">
        <f t="shared" si="1"/>
        <v>0</v>
      </c>
      <c r="F34" s="88">
        <f t="shared" si="2"/>
        <v>0</v>
      </c>
      <c r="G34" s="90"/>
      <c r="H34" s="89"/>
      <c r="I34" s="88"/>
      <c r="J34" s="88"/>
      <c r="K34" s="88"/>
      <c r="L34" s="88"/>
      <c r="M34" s="90"/>
      <c r="N34" s="91"/>
      <c r="O34" s="92"/>
      <c r="P34" s="88"/>
      <c r="Q34" s="90">
        <f t="shared" si="3"/>
        <v>0</v>
      </c>
      <c r="R34" s="88"/>
      <c r="S34" s="88"/>
      <c r="T34" s="88"/>
      <c r="U34" s="90">
        <f t="shared" si="4"/>
        <v>0</v>
      </c>
      <c r="V34" s="88"/>
      <c r="W34" s="90"/>
      <c r="X34" s="88"/>
      <c r="Y34" s="88"/>
      <c r="Z34" s="93"/>
    </row>
    <row r="35" spans="1:26" ht="11.25" customHeight="1">
      <c r="A35" s="120">
        <v>12</v>
      </c>
      <c r="B35" s="96"/>
      <c r="C35" s="96"/>
      <c r="D35" s="95">
        <f t="shared" si="0"/>
        <v>0</v>
      </c>
      <c r="E35" s="96">
        <f t="shared" si="1"/>
        <v>0</v>
      </c>
      <c r="F35" s="96">
        <f t="shared" si="2"/>
        <v>0</v>
      </c>
      <c r="G35" s="97"/>
      <c r="H35" s="98"/>
      <c r="I35" s="94"/>
      <c r="J35" s="96"/>
      <c r="K35" s="96"/>
      <c r="L35" s="96"/>
      <c r="M35" s="97"/>
      <c r="N35" s="98"/>
      <c r="O35" s="94"/>
      <c r="P35" s="96"/>
      <c r="Q35" s="99">
        <f t="shared" si="3"/>
        <v>0</v>
      </c>
      <c r="R35" s="94"/>
      <c r="S35" s="94"/>
      <c r="T35" s="94"/>
      <c r="U35" s="99">
        <f t="shared" si="4"/>
        <v>0</v>
      </c>
      <c r="V35" s="94"/>
      <c r="W35" s="97"/>
      <c r="X35" s="96"/>
      <c r="Y35" s="96"/>
      <c r="Z35" s="100"/>
    </row>
    <row r="36" spans="1:26" ht="11.25" customHeight="1">
      <c r="A36" s="119"/>
      <c r="B36" s="88" t="s">
        <v>59</v>
      </c>
      <c r="C36" s="88"/>
      <c r="D36" s="89">
        <f t="shared" si="0"/>
        <v>0</v>
      </c>
      <c r="E36" s="88">
        <f t="shared" si="1"/>
        <v>0</v>
      </c>
      <c r="F36" s="88">
        <f t="shared" si="2"/>
        <v>0</v>
      </c>
      <c r="G36" s="90"/>
      <c r="H36" s="89"/>
      <c r="I36" s="88"/>
      <c r="J36" s="88"/>
      <c r="K36" s="88"/>
      <c r="L36" s="88"/>
      <c r="M36" s="90"/>
      <c r="N36" s="91"/>
      <c r="O36" s="92"/>
      <c r="P36" s="88"/>
      <c r="Q36" s="90">
        <f t="shared" si="3"/>
        <v>0</v>
      </c>
      <c r="R36" s="88"/>
      <c r="S36" s="88"/>
      <c r="T36" s="88"/>
      <c r="U36" s="90">
        <f t="shared" si="4"/>
        <v>0</v>
      </c>
      <c r="V36" s="88"/>
      <c r="W36" s="90"/>
      <c r="X36" s="88"/>
      <c r="Y36" s="88"/>
      <c r="Z36" s="93"/>
    </row>
    <row r="37" spans="1:26" ht="11.25" customHeight="1">
      <c r="A37" s="120">
        <v>13</v>
      </c>
      <c r="B37" s="96"/>
      <c r="C37" s="96"/>
      <c r="D37" s="95">
        <f t="shared" ref="D37:D72" si="5">E37+F37</f>
        <v>0</v>
      </c>
      <c r="E37" s="96">
        <f t="shared" ref="E37:E72" si="6">H37+I37+J37</f>
        <v>0</v>
      </c>
      <c r="F37" s="96">
        <f t="shared" ref="F37:F72" si="7">K37+L37+M37</f>
        <v>0</v>
      </c>
      <c r="G37" s="97"/>
      <c r="H37" s="98"/>
      <c r="I37" s="94"/>
      <c r="J37" s="96"/>
      <c r="K37" s="96"/>
      <c r="L37" s="96"/>
      <c r="M37" s="97"/>
      <c r="N37" s="98"/>
      <c r="O37" s="94"/>
      <c r="P37" s="96"/>
      <c r="Q37" s="99">
        <f t="shared" ref="Q37:Q72" si="8">N37+O37+P37</f>
        <v>0</v>
      </c>
      <c r="R37" s="94"/>
      <c r="S37" s="94"/>
      <c r="T37" s="94"/>
      <c r="U37" s="99">
        <f t="shared" ref="U37:U72" si="9">R37+S37+T37</f>
        <v>0</v>
      </c>
      <c r="V37" s="94"/>
      <c r="W37" s="97"/>
      <c r="X37" s="96"/>
      <c r="Y37" s="96"/>
      <c r="Z37" s="100"/>
    </row>
    <row r="38" spans="1:26" ht="11.25" customHeight="1">
      <c r="A38" s="119"/>
      <c r="B38" s="88" t="s">
        <v>59</v>
      </c>
      <c r="C38" s="88"/>
      <c r="D38" s="89">
        <f t="shared" si="5"/>
        <v>0</v>
      </c>
      <c r="E38" s="88">
        <f t="shared" si="6"/>
        <v>0</v>
      </c>
      <c r="F38" s="88">
        <f t="shared" si="7"/>
        <v>0</v>
      </c>
      <c r="G38" s="90"/>
      <c r="H38" s="89"/>
      <c r="I38" s="88"/>
      <c r="J38" s="88"/>
      <c r="K38" s="88"/>
      <c r="L38" s="88"/>
      <c r="M38" s="90"/>
      <c r="N38" s="91"/>
      <c r="O38" s="92"/>
      <c r="P38" s="88"/>
      <c r="Q38" s="90">
        <f t="shared" si="8"/>
        <v>0</v>
      </c>
      <c r="R38" s="88"/>
      <c r="S38" s="88"/>
      <c r="T38" s="88"/>
      <c r="U38" s="90">
        <f t="shared" si="9"/>
        <v>0</v>
      </c>
      <c r="V38" s="88"/>
      <c r="W38" s="90"/>
      <c r="X38" s="88"/>
      <c r="Y38" s="88"/>
      <c r="Z38" s="93"/>
    </row>
    <row r="39" spans="1:26" ht="11.25" customHeight="1">
      <c r="A39" s="120">
        <v>14</v>
      </c>
      <c r="B39" s="96"/>
      <c r="C39" s="96"/>
      <c r="D39" s="95">
        <f t="shared" si="5"/>
        <v>0</v>
      </c>
      <c r="E39" s="96">
        <f t="shared" si="6"/>
        <v>0</v>
      </c>
      <c r="F39" s="96">
        <f t="shared" si="7"/>
        <v>0</v>
      </c>
      <c r="G39" s="97"/>
      <c r="H39" s="98"/>
      <c r="I39" s="94"/>
      <c r="J39" s="96"/>
      <c r="K39" s="96"/>
      <c r="L39" s="96"/>
      <c r="M39" s="97"/>
      <c r="N39" s="98"/>
      <c r="O39" s="94"/>
      <c r="P39" s="96"/>
      <c r="Q39" s="99">
        <f t="shared" si="8"/>
        <v>0</v>
      </c>
      <c r="R39" s="94"/>
      <c r="S39" s="94"/>
      <c r="T39" s="94"/>
      <c r="U39" s="99">
        <f t="shared" si="9"/>
        <v>0</v>
      </c>
      <c r="V39" s="94"/>
      <c r="W39" s="97"/>
      <c r="X39" s="96"/>
      <c r="Y39" s="96"/>
      <c r="Z39" s="100"/>
    </row>
    <row r="40" spans="1:26" ht="11.25" customHeight="1">
      <c r="A40" s="119"/>
      <c r="B40" s="88" t="s">
        <v>59</v>
      </c>
      <c r="C40" s="88"/>
      <c r="D40" s="89">
        <f t="shared" si="5"/>
        <v>0</v>
      </c>
      <c r="E40" s="88">
        <f t="shared" si="6"/>
        <v>0</v>
      </c>
      <c r="F40" s="88">
        <f t="shared" si="7"/>
        <v>0</v>
      </c>
      <c r="G40" s="90"/>
      <c r="H40" s="89"/>
      <c r="I40" s="88"/>
      <c r="J40" s="88"/>
      <c r="K40" s="88"/>
      <c r="L40" s="88"/>
      <c r="M40" s="90"/>
      <c r="N40" s="91"/>
      <c r="O40" s="92"/>
      <c r="P40" s="88"/>
      <c r="Q40" s="90">
        <f t="shared" si="8"/>
        <v>0</v>
      </c>
      <c r="R40" s="88"/>
      <c r="S40" s="88"/>
      <c r="T40" s="88"/>
      <c r="U40" s="90">
        <f t="shared" si="9"/>
        <v>0</v>
      </c>
      <c r="V40" s="88"/>
      <c r="W40" s="90"/>
      <c r="X40" s="88"/>
      <c r="Y40" s="88"/>
      <c r="Z40" s="93"/>
    </row>
    <row r="41" spans="1:26" ht="11.25" customHeight="1">
      <c r="A41" s="120">
        <v>15</v>
      </c>
      <c r="B41" s="96"/>
      <c r="C41" s="96"/>
      <c r="D41" s="95">
        <f t="shared" si="5"/>
        <v>0</v>
      </c>
      <c r="E41" s="96">
        <f t="shared" si="6"/>
        <v>0</v>
      </c>
      <c r="F41" s="96">
        <f t="shared" si="7"/>
        <v>0</v>
      </c>
      <c r="G41" s="97"/>
      <c r="H41" s="98"/>
      <c r="I41" s="94"/>
      <c r="J41" s="96"/>
      <c r="K41" s="96"/>
      <c r="L41" s="96"/>
      <c r="M41" s="97"/>
      <c r="N41" s="98"/>
      <c r="O41" s="94"/>
      <c r="P41" s="96"/>
      <c r="Q41" s="99">
        <f t="shared" si="8"/>
        <v>0</v>
      </c>
      <c r="R41" s="94"/>
      <c r="S41" s="94"/>
      <c r="T41" s="94"/>
      <c r="U41" s="99">
        <f t="shared" si="9"/>
        <v>0</v>
      </c>
      <c r="V41" s="94"/>
      <c r="W41" s="97"/>
      <c r="X41" s="96"/>
      <c r="Y41" s="96"/>
      <c r="Z41" s="100"/>
    </row>
    <row r="42" spans="1:26" ht="11.25" customHeight="1">
      <c r="A42" s="119"/>
      <c r="B42" s="88" t="s">
        <v>59</v>
      </c>
      <c r="C42" s="88"/>
      <c r="D42" s="89">
        <f t="shared" si="5"/>
        <v>0</v>
      </c>
      <c r="E42" s="88">
        <f t="shared" si="6"/>
        <v>0</v>
      </c>
      <c r="F42" s="88">
        <f t="shared" si="7"/>
        <v>0</v>
      </c>
      <c r="G42" s="90"/>
      <c r="H42" s="89"/>
      <c r="I42" s="88"/>
      <c r="J42" s="88"/>
      <c r="K42" s="88"/>
      <c r="L42" s="88"/>
      <c r="M42" s="90"/>
      <c r="N42" s="91"/>
      <c r="O42" s="92"/>
      <c r="P42" s="88"/>
      <c r="Q42" s="90">
        <f t="shared" si="8"/>
        <v>0</v>
      </c>
      <c r="R42" s="88"/>
      <c r="S42" s="88"/>
      <c r="T42" s="88"/>
      <c r="U42" s="90">
        <f t="shared" si="9"/>
        <v>0</v>
      </c>
      <c r="V42" s="88"/>
      <c r="W42" s="90"/>
      <c r="X42" s="88"/>
      <c r="Y42" s="88"/>
      <c r="Z42" s="93"/>
    </row>
    <row r="43" spans="1:26" ht="11.25" customHeight="1">
      <c r="A43" s="120">
        <v>16</v>
      </c>
      <c r="B43" s="96"/>
      <c r="C43" s="96"/>
      <c r="D43" s="95">
        <f t="shared" si="5"/>
        <v>0</v>
      </c>
      <c r="E43" s="96">
        <f t="shared" si="6"/>
        <v>0</v>
      </c>
      <c r="F43" s="96">
        <f t="shared" si="7"/>
        <v>0</v>
      </c>
      <c r="G43" s="97"/>
      <c r="H43" s="98"/>
      <c r="I43" s="94"/>
      <c r="J43" s="96"/>
      <c r="K43" s="96"/>
      <c r="L43" s="96"/>
      <c r="M43" s="97"/>
      <c r="N43" s="98"/>
      <c r="O43" s="94"/>
      <c r="P43" s="96"/>
      <c r="Q43" s="99">
        <f t="shared" si="8"/>
        <v>0</v>
      </c>
      <c r="R43" s="94"/>
      <c r="S43" s="94"/>
      <c r="T43" s="94"/>
      <c r="U43" s="99">
        <f t="shared" si="9"/>
        <v>0</v>
      </c>
      <c r="V43" s="94"/>
      <c r="W43" s="97"/>
      <c r="X43" s="96"/>
      <c r="Y43" s="96"/>
      <c r="Z43" s="100"/>
    </row>
    <row r="44" spans="1:26" ht="11.25" customHeight="1">
      <c r="A44" s="119"/>
      <c r="B44" s="88" t="s">
        <v>59</v>
      </c>
      <c r="C44" s="88"/>
      <c r="D44" s="89">
        <f t="shared" si="5"/>
        <v>0</v>
      </c>
      <c r="E44" s="88">
        <f t="shared" si="6"/>
        <v>0</v>
      </c>
      <c r="F44" s="88">
        <f t="shared" si="7"/>
        <v>0</v>
      </c>
      <c r="G44" s="90"/>
      <c r="H44" s="89"/>
      <c r="I44" s="88"/>
      <c r="J44" s="88"/>
      <c r="K44" s="88"/>
      <c r="L44" s="88"/>
      <c r="M44" s="90"/>
      <c r="N44" s="91"/>
      <c r="O44" s="92"/>
      <c r="P44" s="88"/>
      <c r="Q44" s="90">
        <f t="shared" si="8"/>
        <v>0</v>
      </c>
      <c r="R44" s="88"/>
      <c r="S44" s="88"/>
      <c r="T44" s="88"/>
      <c r="U44" s="90">
        <f t="shared" si="9"/>
        <v>0</v>
      </c>
      <c r="V44" s="88"/>
      <c r="W44" s="90"/>
      <c r="X44" s="88"/>
      <c r="Y44" s="88"/>
      <c r="Z44" s="93"/>
    </row>
    <row r="45" spans="1:26" ht="11.25" customHeight="1">
      <c r="A45" s="120">
        <v>17</v>
      </c>
      <c r="B45" s="96"/>
      <c r="C45" s="96"/>
      <c r="D45" s="95">
        <f t="shared" si="5"/>
        <v>0</v>
      </c>
      <c r="E45" s="96">
        <f t="shared" si="6"/>
        <v>0</v>
      </c>
      <c r="F45" s="96">
        <f t="shared" si="7"/>
        <v>0</v>
      </c>
      <c r="G45" s="97"/>
      <c r="H45" s="98"/>
      <c r="I45" s="94"/>
      <c r="J45" s="96"/>
      <c r="K45" s="96"/>
      <c r="L45" s="96"/>
      <c r="M45" s="97"/>
      <c r="N45" s="98"/>
      <c r="O45" s="94"/>
      <c r="P45" s="96"/>
      <c r="Q45" s="99">
        <f t="shared" si="8"/>
        <v>0</v>
      </c>
      <c r="R45" s="94"/>
      <c r="S45" s="94"/>
      <c r="T45" s="94"/>
      <c r="U45" s="99">
        <f t="shared" si="9"/>
        <v>0</v>
      </c>
      <c r="V45" s="94"/>
      <c r="W45" s="97"/>
      <c r="X45" s="96"/>
      <c r="Y45" s="96"/>
      <c r="Z45" s="100"/>
    </row>
    <row r="46" spans="1:26" ht="11.25" customHeight="1">
      <c r="A46" s="119"/>
      <c r="B46" s="88" t="s">
        <v>59</v>
      </c>
      <c r="C46" s="88"/>
      <c r="D46" s="89">
        <f t="shared" si="5"/>
        <v>0</v>
      </c>
      <c r="E46" s="88">
        <f t="shared" si="6"/>
        <v>0</v>
      </c>
      <c r="F46" s="88">
        <f t="shared" si="7"/>
        <v>0</v>
      </c>
      <c r="G46" s="90"/>
      <c r="H46" s="89"/>
      <c r="I46" s="88"/>
      <c r="J46" s="88"/>
      <c r="K46" s="88"/>
      <c r="L46" s="88"/>
      <c r="M46" s="90"/>
      <c r="N46" s="91"/>
      <c r="O46" s="92"/>
      <c r="P46" s="88"/>
      <c r="Q46" s="90">
        <f t="shared" si="8"/>
        <v>0</v>
      </c>
      <c r="R46" s="88"/>
      <c r="S46" s="88"/>
      <c r="T46" s="88"/>
      <c r="U46" s="90">
        <f t="shared" si="9"/>
        <v>0</v>
      </c>
      <c r="V46" s="88"/>
      <c r="W46" s="90"/>
      <c r="X46" s="88"/>
      <c r="Y46" s="88"/>
      <c r="Z46" s="93"/>
    </row>
    <row r="47" spans="1:26" ht="11.25" customHeight="1">
      <c r="A47" s="120">
        <v>18</v>
      </c>
      <c r="B47" s="96"/>
      <c r="C47" s="96"/>
      <c r="D47" s="95">
        <f t="shared" si="5"/>
        <v>0</v>
      </c>
      <c r="E47" s="96">
        <f t="shared" si="6"/>
        <v>0</v>
      </c>
      <c r="F47" s="96">
        <f t="shared" si="7"/>
        <v>0</v>
      </c>
      <c r="G47" s="97"/>
      <c r="H47" s="98"/>
      <c r="I47" s="94"/>
      <c r="J47" s="96"/>
      <c r="K47" s="96"/>
      <c r="L47" s="96"/>
      <c r="M47" s="97"/>
      <c r="N47" s="98"/>
      <c r="O47" s="94"/>
      <c r="P47" s="96"/>
      <c r="Q47" s="99">
        <f t="shared" si="8"/>
        <v>0</v>
      </c>
      <c r="R47" s="94"/>
      <c r="S47" s="94"/>
      <c r="T47" s="94"/>
      <c r="U47" s="99">
        <f t="shared" si="9"/>
        <v>0</v>
      </c>
      <c r="V47" s="94"/>
      <c r="W47" s="97"/>
      <c r="X47" s="96"/>
      <c r="Y47" s="96"/>
      <c r="Z47" s="100"/>
    </row>
    <row r="48" spans="1:26" ht="11.25" customHeight="1">
      <c r="A48" s="119"/>
      <c r="B48" s="88" t="s">
        <v>59</v>
      </c>
      <c r="C48" s="88"/>
      <c r="D48" s="89">
        <f t="shared" si="5"/>
        <v>0</v>
      </c>
      <c r="E48" s="88">
        <f t="shared" si="6"/>
        <v>0</v>
      </c>
      <c r="F48" s="88">
        <f t="shared" si="7"/>
        <v>0</v>
      </c>
      <c r="G48" s="90"/>
      <c r="H48" s="89"/>
      <c r="I48" s="88"/>
      <c r="J48" s="88"/>
      <c r="K48" s="88"/>
      <c r="L48" s="88"/>
      <c r="M48" s="90"/>
      <c r="N48" s="91"/>
      <c r="O48" s="92"/>
      <c r="P48" s="88"/>
      <c r="Q48" s="90">
        <f t="shared" si="8"/>
        <v>0</v>
      </c>
      <c r="R48" s="88"/>
      <c r="S48" s="88"/>
      <c r="T48" s="88"/>
      <c r="U48" s="90">
        <f t="shared" si="9"/>
        <v>0</v>
      </c>
      <c r="V48" s="88"/>
      <c r="W48" s="90"/>
      <c r="X48" s="88"/>
      <c r="Y48" s="88"/>
      <c r="Z48" s="93"/>
    </row>
    <row r="49" spans="1:26" ht="11.25" customHeight="1">
      <c r="A49" s="120">
        <v>19</v>
      </c>
      <c r="B49" s="96"/>
      <c r="C49" s="96"/>
      <c r="D49" s="95">
        <f t="shared" si="5"/>
        <v>0</v>
      </c>
      <c r="E49" s="96">
        <f t="shared" si="6"/>
        <v>0</v>
      </c>
      <c r="F49" s="96">
        <f t="shared" si="7"/>
        <v>0</v>
      </c>
      <c r="G49" s="97"/>
      <c r="H49" s="98"/>
      <c r="I49" s="94"/>
      <c r="J49" s="96"/>
      <c r="K49" s="96"/>
      <c r="L49" s="96"/>
      <c r="M49" s="97"/>
      <c r="N49" s="98"/>
      <c r="O49" s="94"/>
      <c r="P49" s="96"/>
      <c r="Q49" s="99">
        <f t="shared" si="8"/>
        <v>0</v>
      </c>
      <c r="R49" s="94"/>
      <c r="S49" s="94"/>
      <c r="T49" s="94"/>
      <c r="U49" s="99">
        <f t="shared" si="9"/>
        <v>0</v>
      </c>
      <c r="V49" s="94"/>
      <c r="W49" s="97"/>
      <c r="X49" s="96"/>
      <c r="Y49" s="96"/>
      <c r="Z49" s="100"/>
    </row>
    <row r="50" spans="1:26" ht="11.25" customHeight="1">
      <c r="A50" s="119"/>
      <c r="B50" s="88" t="s">
        <v>59</v>
      </c>
      <c r="C50" s="88"/>
      <c r="D50" s="89">
        <f t="shared" si="5"/>
        <v>0</v>
      </c>
      <c r="E50" s="88">
        <f t="shared" si="6"/>
        <v>0</v>
      </c>
      <c r="F50" s="88">
        <f t="shared" si="7"/>
        <v>0</v>
      </c>
      <c r="G50" s="90"/>
      <c r="H50" s="89"/>
      <c r="I50" s="88"/>
      <c r="J50" s="88"/>
      <c r="K50" s="88"/>
      <c r="L50" s="88"/>
      <c r="M50" s="90"/>
      <c r="N50" s="91"/>
      <c r="O50" s="92"/>
      <c r="P50" s="88"/>
      <c r="Q50" s="90">
        <f t="shared" si="8"/>
        <v>0</v>
      </c>
      <c r="R50" s="88"/>
      <c r="S50" s="88"/>
      <c r="T50" s="88"/>
      <c r="U50" s="90">
        <f t="shared" si="9"/>
        <v>0</v>
      </c>
      <c r="V50" s="88"/>
      <c r="W50" s="90"/>
      <c r="X50" s="88"/>
      <c r="Y50" s="88"/>
      <c r="Z50" s="93"/>
    </row>
    <row r="51" spans="1:26" ht="11.25" customHeight="1">
      <c r="A51" s="120">
        <v>20</v>
      </c>
      <c r="B51" s="96"/>
      <c r="C51" s="96"/>
      <c r="D51" s="95">
        <f t="shared" si="5"/>
        <v>0</v>
      </c>
      <c r="E51" s="96">
        <f t="shared" si="6"/>
        <v>0</v>
      </c>
      <c r="F51" s="96">
        <f t="shared" si="7"/>
        <v>0</v>
      </c>
      <c r="G51" s="97"/>
      <c r="H51" s="98"/>
      <c r="I51" s="94"/>
      <c r="J51" s="96"/>
      <c r="K51" s="96"/>
      <c r="L51" s="96"/>
      <c r="M51" s="97"/>
      <c r="N51" s="98"/>
      <c r="O51" s="94"/>
      <c r="P51" s="96"/>
      <c r="Q51" s="99">
        <f t="shared" si="8"/>
        <v>0</v>
      </c>
      <c r="R51" s="94"/>
      <c r="S51" s="94"/>
      <c r="T51" s="94"/>
      <c r="U51" s="99">
        <f t="shared" si="9"/>
        <v>0</v>
      </c>
      <c r="V51" s="94"/>
      <c r="W51" s="97"/>
      <c r="X51" s="96"/>
      <c r="Y51" s="96"/>
      <c r="Z51" s="100"/>
    </row>
    <row r="52" spans="1:26" ht="11.25" customHeight="1">
      <c r="A52" s="119"/>
      <c r="B52" s="88" t="s">
        <v>59</v>
      </c>
      <c r="C52" s="88"/>
      <c r="D52" s="89">
        <f t="shared" si="5"/>
        <v>0</v>
      </c>
      <c r="E52" s="88">
        <f t="shared" si="6"/>
        <v>0</v>
      </c>
      <c r="F52" s="88">
        <f t="shared" si="7"/>
        <v>0</v>
      </c>
      <c r="G52" s="90"/>
      <c r="H52" s="89"/>
      <c r="I52" s="88"/>
      <c r="J52" s="88"/>
      <c r="K52" s="88"/>
      <c r="L52" s="88"/>
      <c r="M52" s="90"/>
      <c r="N52" s="91"/>
      <c r="O52" s="92"/>
      <c r="P52" s="88"/>
      <c r="Q52" s="90">
        <f t="shared" si="8"/>
        <v>0</v>
      </c>
      <c r="R52" s="88"/>
      <c r="S52" s="88"/>
      <c r="T52" s="88"/>
      <c r="U52" s="90">
        <f t="shared" si="9"/>
        <v>0</v>
      </c>
      <c r="V52" s="88"/>
      <c r="W52" s="90"/>
      <c r="X52" s="88"/>
      <c r="Y52" s="88"/>
      <c r="Z52" s="93"/>
    </row>
    <row r="53" spans="1:26" ht="11.25" customHeight="1">
      <c r="A53" s="120">
        <v>21</v>
      </c>
      <c r="B53" s="96"/>
      <c r="C53" s="96"/>
      <c r="D53" s="95">
        <f t="shared" si="5"/>
        <v>0</v>
      </c>
      <c r="E53" s="96">
        <f t="shared" si="6"/>
        <v>0</v>
      </c>
      <c r="F53" s="96">
        <f t="shared" si="7"/>
        <v>0</v>
      </c>
      <c r="G53" s="97"/>
      <c r="H53" s="98"/>
      <c r="I53" s="94"/>
      <c r="J53" s="96"/>
      <c r="K53" s="96"/>
      <c r="L53" s="96"/>
      <c r="M53" s="97"/>
      <c r="N53" s="98"/>
      <c r="O53" s="94"/>
      <c r="P53" s="96"/>
      <c r="Q53" s="99">
        <f t="shared" si="8"/>
        <v>0</v>
      </c>
      <c r="R53" s="94"/>
      <c r="S53" s="94"/>
      <c r="T53" s="94"/>
      <c r="U53" s="99">
        <f t="shared" si="9"/>
        <v>0</v>
      </c>
      <c r="V53" s="94"/>
      <c r="W53" s="97"/>
      <c r="X53" s="96"/>
      <c r="Y53" s="96"/>
      <c r="Z53" s="100"/>
    </row>
    <row r="54" spans="1:26" ht="11.25" customHeight="1">
      <c r="A54" s="119"/>
      <c r="B54" s="88" t="s">
        <v>59</v>
      </c>
      <c r="C54" s="88"/>
      <c r="D54" s="89">
        <f t="shared" si="5"/>
        <v>0</v>
      </c>
      <c r="E54" s="88">
        <f t="shared" si="6"/>
        <v>0</v>
      </c>
      <c r="F54" s="88">
        <f t="shared" si="7"/>
        <v>0</v>
      </c>
      <c r="G54" s="90"/>
      <c r="H54" s="89"/>
      <c r="I54" s="88"/>
      <c r="J54" s="88"/>
      <c r="K54" s="88"/>
      <c r="L54" s="88"/>
      <c r="M54" s="90"/>
      <c r="N54" s="91"/>
      <c r="O54" s="92"/>
      <c r="P54" s="88"/>
      <c r="Q54" s="90">
        <f t="shared" si="8"/>
        <v>0</v>
      </c>
      <c r="R54" s="88"/>
      <c r="S54" s="88"/>
      <c r="T54" s="88"/>
      <c r="U54" s="90">
        <f t="shared" si="9"/>
        <v>0</v>
      </c>
      <c r="V54" s="88"/>
      <c r="W54" s="90"/>
      <c r="X54" s="88"/>
      <c r="Y54" s="88"/>
      <c r="Z54" s="93"/>
    </row>
    <row r="55" spans="1:26" ht="11.25" customHeight="1">
      <c r="A55" s="120">
        <v>22</v>
      </c>
      <c r="B55" s="96"/>
      <c r="C55" s="96"/>
      <c r="D55" s="95">
        <f t="shared" si="5"/>
        <v>0</v>
      </c>
      <c r="E55" s="96">
        <f t="shared" si="6"/>
        <v>0</v>
      </c>
      <c r="F55" s="96">
        <f t="shared" si="7"/>
        <v>0</v>
      </c>
      <c r="G55" s="97"/>
      <c r="H55" s="98"/>
      <c r="I55" s="94"/>
      <c r="J55" s="96"/>
      <c r="K55" s="96"/>
      <c r="L55" s="96"/>
      <c r="M55" s="97"/>
      <c r="N55" s="98"/>
      <c r="O55" s="94"/>
      <c r="P55" s="96"/>
      <c r="Q55" s="99">
        <f t="shared" si="8"/>
        <v>0</v>
      </c>
      <c r="R55" s="94"/>
      <c r="S55" s="94"/>
      <c r="T55" s="94"/>
      <c r="U55" s="99">
        <f t="shared" si="9"/>
        <v>0</v>
      </c>
      <c r="V55" s="94"/>
      <c r="W55" s="97"/>
      <c r="X55" s="96"/>
      <c r="Y55" s="96"/>
      <c r="Z55" s="100"/>
    </row>
    <row r="56" spans="1:26" ht="11.25" customHeight="1">
      <c r="A56" s="119"/>
      <c r="B56" s="88" t="s">
        <v>59</v>
      </c>
      <c r="C56" s="88"/>
      <c r="D56" s="89">
        <f t="shared" si="5"/>
        <v>0</v>
      </c>
      <c r="E56" s="88">
        <f t="shared" si="6"/>
        <v>0</v>
      </c>
      <c r="F56" s="88">
        <f t="shared" si="7"/>
        <v>0</v>
      </c>
      <c r="G56" s="90"/>
      <c r="H56" s="89"/>
      <c r="I56" s="88"/>
      <c r="J56" s="88"/>
      <c r="K56" s="88"/>
      <c r="L56" s="88"/>
      <c r="M56" s="90"/>
      <c r="N56" s="91"/>
      <c r="O56" s="92"/>
      <c r="P56" s="88"/>
      <c r="Q56" s="90">
        <f t="shared" si="8"/>
        <v>0</v>
      </c>
      <c r="R56" s="88"/>
      <c r="S56" s="88"/>
      <c r="T56" s="88"/>
      <c r="U56" s="90">
        <f t="shared" si="9"/>
        <v>0</v>
      </c>
      <c r="V56" s="88"/>
      <c r="W56" s="90"/>
      <c r="X56" s="88"/>
      <c r="Y56" s="88"/>
      <c r="Z56" s="93"/>
    </row>
    <row r="57" spans="1:26" ht="11.25" customHeight="1">
      <c r="A57" s="120">
        <v>23</v>
      </c>
      <c r="B57" s="96"/>
      <c r="C57" s="96"/>
      <c r="D57" s="95">
        <f t="shared" si="5"/>
        <v>0</v>
      </c>
      <c r="E57" s="96">
        <f t="shared" si="6"/>
        <v>0</v>
      </c>
      <c r="F57" s="96">
        <f t="shared" si="7"/>
        <v>0</v>
      </c>
      <c r="G57" s="97"/>
      <c r="H57" s="98"/>
      <c r="I57" s="94"/>
      <c r="J57" s="96"/>
      <c r="K57" s="96"/>
      <c r="L57" s="96"/>
      <c r="M57" s="97"/>
      <c r="N57" s="98"/>
      <c r="O57" s="94"/>
      <c r="P57" s="96"/>
      <c r="Q57" s="99">
        <f t="shared" si="8"/>
        <v>0</v>
      </c>
      <c r="R57" s="94"/>
      <c r="S57" s="94"/>
      <c r="T57" s="94"/>
      <c r="U57" s="99">
        <f t="shared" si="9"/>
        <v>0</v>
      </c>
      <c r="V57" s="94"/>
      <c r="W57" s="97"/>
      <c r="X57" s="96"/>
      <c r="Y57" s="96"/>
      <c r="Z57" s="100"/>
    </row>
    <row r="58" spans="1:26" ht="11.25" customHeight="1">
      <c r="A58" s="119"/>
      <c r="B58" s="88" t="s">
        <v>59</v>
      </c>
      <c r="C58" s="88"/>
      <c r="D58" s="89">
        <f t="shared" si="5"/>
        <v>0</v>
      </c>
      <c r="E58" s="88">
        <f t="shared" si="6"/>
        <v>0</v>
      </c>
      <c r="F58" s="88">
        <f t="shared" si="7"/>
        <v>0</v>
      </c>
      <c r="G58" s="90"/>
      <c r="H58" s="89"/>
      <c r="I58" s="88"/>
      <c r="J58" s="88"/>
      <c r="K58" s="88"/>
      <c r="L58" s="88"/>
      <c r="M58" s="90"/>
      <c r="N58" s="91"/>
      <c r="O58" s="92"/>
      <c r="P58" s="88"/>
      <c r="Q58" s="90">
        <f t="shared" si="8"/>
        <v>0</v>
      </c>
      <c r="R58" s="88"/>
      <c r="S58" s="88"/>
      <c r="T58" s="88"/>
      <c r="U58" s="90">
        <f t="shared" si="9"/>
        <v>0</v>
      </c>
      <c r="V58" s="88"/>
      <c r="W58" s="90"/>
      <c r="X58" s="88"/>
      <c r="Y58" s="88"/>
      <c r="Z58" s="93"/>
    </row>
    <row r="59" spans="1:26" ht="11.25" customHeight="1">
      <c r="A59" s="120">
        <v>24</v>
      </c>
      <c r="B59" s="96"/>
      <c r="C59" s="96"/>
      <c r="D59" s="95">
        <f t="shared" si="5"/>
        <v>0</v>
      </c>
      <c r="E59" s="96">
        <f t="shared" si="6"/>
        <v>0</v>
      </c>
      <c r="F59" s="96">
        <f t="shared" si="7"/>
        <v>0</v>
      </c>
      <c r="G59" s="97"/>
      <c r="H59" s="98"/>
      <c r="I59" s="94"/>
      <c r="J59" s="96"/>
      <c r="K59" s="96"/>
      <c r="L59" s="96"/>
      <c r="M59" s="97"/>
      <c r="N59" s="98"/>
      <c r="O59" s="94"/>
      <c r="P59" s="96"/>
      <c r="Q59" s="99">
        <f t="shared" si="8"/>
        <v>0</v>
      </c>
      <c r="R59" s="94"/>
      <c r="S59" s="94"/>
      <c r="T59" s="94"/>
      <c r="U59" s="99">
        <f t="shared" si="9"/>
        <v>0</v>
      </c>
      <c r="V59" s="94"/>
      <c r="W59" s="97"/>
      <c r="X59" s="96"/>
      <c r="Y59" s="96"/>
      <c r="Z59" s="100"/>
    </row>
    <row r="60" spans="1:26" ht="11.25" customHeight="1">
      <c r="A60" s="119"/>
      <c r="B60" s="88" t="s">
        <v>59</v>
      </c>
      <c r="C60" s="88"/>
      <c r="D60" s="89">
        <f t="shared" si="5"/>
        <v>0</v>
      </c>
      <c r="E60" s="88">
        <f t="shared" si="6"/>
        <v>0</v>
      </c>
      <c r="F60" s="88">
        <f t="shared" si="7"/>
        <v>0</v>
      </c>
      <c r="G60" s="90"/>
      <c r="H60" s="89"/>
      <c r="I60" s="88"/>
      <c r="J60" s="88"/>
      <c r="K60" s="88"/>
      <c r="L60" s="88"/>
      <c r="M60" s="90"/>
      <c r="N60" s="91"/>
      <c r="O60" s="92"/>
      <c r="P60" s="88"/>
      <c r="Q60" s="90">
        <f t="shared" si="8"/>
        <v>0</v>
      </c>
      <c r="R60" s="88"/>
      <c r="S60" s="88"/>
      <c r="T60" s="88"/>
      <c r="U60" s="90">
        <f t="shared" si="9"/>
        <v>0</v>
      </c>
      <c r="V60" s="88"/>
      <c r="W60" s="90"/>
      <c r="X60" s="88"/>
      <c r="Y60" s="88"/>
      <c r="Z60" s="93"/>
    </row>
    <row r="61" spans="1:26" ht="11.25" customHeight="1">
      <c r="A61" s="120">
        <v>25</v>
      </c>
      <c r="B61" s="96"/>
      <c r="C61" s="96"/>
      <c r="D61" s="95">
        <f t="shared" si="5"/>
        <v>0</v>
      </c>
      <c r="E61" s="96">
        <f t="shared" si="6"/>
        <v>0</v>
      </c>
      <c r="F61" s="96">
        <f t="shared" si="7"/>
        <v>0</v>
      </c>
      <c r="G61" s="97"/>
      <c r="H61" s="98"/>
      <c r="I61" s="94"/>
      <c r="J61" s="96"/>
      <c r="K61" s="96"/>
      <c r="L61" s="96"/>
      <c r="M61" s="97"/>
      <c r="N61" s="98"/>
      <c r="O61" s="94"/>
      <c r="P61" s="96"/>
      <c r="Q61" s="99">
        <f t="shared" si="8"/>
        <v>0</v>
      </c>
      <c r="R61" s="94"/>
      <c r="S61" s="94"/>
      <c r="T61" s="94"/>
      <c r="U61" s="99">
        <f t="shared" si="9"/>
        <v>0</v>
      </c>
      <c r="V61" s="94"/>
      <c r="W61" s="97"/>
      <c r="X61" s="96"/>
      <c r="Y61" s="96"/>
      <c r="Z61" s="100"/>
    </row>
    <row r="62" spans="1:26" ht="11.25" customHeight="1">
      <c r="A62" s="119"/>
      <c r="B62" s="88" t="s">
        <v>59</v>
      </c>
      <c r="C62" s="88"/>
      <c r="D62" s="89">
        <f t="shared" si="5"/>
        <v>0</v>
      </c>
      <c r="E62" s="88">
        <f t="shared" si="6"/>
        <v>0</v>
      </c>
      <c r="F62" s="88">
        <f t="shared" si="7"/>
        <v>0</v>
      </c>
      <c r="G62" s="90"/>
      <c r="H62" s="89"/>
      <c r="I62" s="88"/>
      <c r="J62" s="88"/>
      <c r="K62" s="88"/>
      <c r="L62" s="88"/>
      <c r="M62" s="90"/>
      <c r="N62" s="91"/>
      <c r="O62" s="92"/>
      <c r="P62" s="88"/>
      <c r="Q62" s="90">
        <f t="shared" si="8"/>
        <v>0</v>
      </c>
      <c r="R62" s="88"/>
      <c r="S62" s="88"/>
      <c r="T62" s="88"/>
      <c r="U62" s="90">
        <f t="shared" si="9"/>
        <v>0</v>
      </c>
      <c r="V62" s="88"/>
      <c r="W62" s="90"/>
      <c r="X62" s="88"/>
      <c r="Y62" s="88"/>
      <c r="Z62" s="93"/>
    </row>
    <row r="63" spans="1:26" ht="11.25" customHeight="1">
      <c r="A63" s="120">
        <v>26</v>
      </c>
      <c r="B63" s="96"/>
      <c r="C63" s="96"/>
      <c r="D63" s="95">
        <f t="shared" si="5"/>
        <v>0</v>
      </c>
      <c r="E63" s="96">
        <f t="shared" si="6"/>
        <v>0</v>
      </c>
      <c r="F63" s="96">
        <f t="shared" si="7"/>
        <v>0</v>
      </c>
      <c r="G63" s="97"/>
      <c r="H63" s="98"/>
      <c r="I63" s="94"/>
      <c r="J63" s="96"/>
      <c r="K63" s="96"/>
      <c r="L63" s="96"/>
      <c r="M63" s="97"/>
      <c r="N63" s="98"/>
      <c r="O63" s="94"/>
      <c r="P63" s="96"/>
      <c r="Q63" s="99">
        <f t="shared" si="8"/>
        <v>0</v>
      </c>
      <c r="R63" s="94"/>
      <c r="S63" s="94"/>
      <c r="T63" s="94"/>
      <c r="U63" s="99">
        <f t="shared" si="9"/>
        <v>0</v>
      </c>
      <c r="V63" s="94"/>
      <c r="W63" s="97"/>
      <c r="X63" s="96"/>
      <c r="Y63" s="96"/>
      <c r="Z63" s="100"/>
    </row>
    <row r="64" spans="1:26" ht="11.25" customHeight="1">
      <c r="A64" s="119"/>
      <c r="B64" s="88" t="s">
        <v>59</v>
      </c>
      <c r="C64" s="88"/>
      <c r="D64" s="89">
        <f t="shared" si="5"/>
        <v>0</v>
      </c>
      <c r="E64" s="88">
        <f t="shared" si="6"/>
        <v>0</v>
      </c>
      <c r="F64" s="88">
        <f t="shared" si="7"/>
        <v>0</v>
      </c>
      <c r="G64" s="90"/>
      <c r="H64" s="89"/>
      <c r="I64" s="88"/>
      <c r="J64" s="88"/>
      <c r="K64" s="88"/>
      <c r="L64" s="88"/>
      <c r="M64" s="90"/>
      <c r="N64" s="91"/>
      <c r="O64" s="92"/>
      <c r="P64" s="88"/>
      <c r="Q64" s="90">
        <f t="shared" si="8"/>
        <v>0</v>
      </c>
      <c r="R64" s="88"/>
      <c r="S64" s="88"/>
      <c r="T64" s="88"/>
      <c r="U64" s="90">
        <f t="shared" si="9"/>
        <v>0</v>
      </c>
      <c r="V64" s="88"/>
      <c r="W64" s="90"/>
      <c r="X64" s="88"/>
      <c r="Y64" s="88"/>
      <c r="Z64" s="93"/>
    </row>
    <row r="65" spans="1:26" ht="11.25" customHeight="1">
      <c r="A65" s="120">
        <v>27</v>
      </c>
      <c r="B65" s="96"/>
      <c r="C65" s="96"/>
      <c r="D65" s="95">
        <f t="shared" si="5"/>
        <v>0</v>
      </c>
      <c r="E65" s="96">
        <f t="shared" si="6"/>
        <v>0</v>
      </c>
      <c r="F65" s="96">
        <f t="shared" si="7"/>
        <v>0</v>
      </c>
      <c r="G65" s="97"/>
      <c r="H65" s="98"/>
      <c r="I65" s="94"/>
      <c r="J65" s="96"/>
      <c r="K65" s="96"/>
      <c r="L65" s="96"/>
      <c r="M65" s="97"/>
      <c r="N65" s="98"/>
      <c r="O65" s="94"/>
      <c r="P65" s="96"/>
      <c r="Q65" s="99">
        <f t="shared" si="8"/>
        <v>0</v>
      </c>
      <c r="R65" s="94"/>
      <c r="S65" s="94"/>
      <c r="T65" s="94"/>
      <c r="U65" s="99">
        <f t="shared" si="9"/>
        <v>0</v>
      </c>
      <c r="V65" s="94"/>
      <c r="W65" s="97"/>
      <c r="X65" s="96"/>
      <c r="Y65" s="96"/>
      <c r="Z65" s="100"/>
    </row>
    <row r="66" spans="1:26" ht="11.25" customHeight="1">
      <c r="A66" s="119"/>
      <c r="B66" s="88" t="s">
        <v>59</v>
      </c>
      <c r="C66" s="88"/>
      <c r="D66" s="89">
        <f t="shared" si="5"/>
        <v>0</v>
      </c>
      <c r="E66" s="88">
        <f t="shared" si="6"/>
        <v>0</v>
      </c>
      <c r="F66" s="88">
        <f t="shared" si="7"/>
        <v>0</v>
      </c>
      <c r="G66" s="90"/>
      <c r="H66" s="89"/>
      <c r="I66" s="88"/>
      <c r="J66" s="88"/>
      <c r="K66" s="88"/>
      <c r="L66" s="88"/>
      <c r="M66" s="90"/>
      <c r="N66" s="91"/>
      <c r="O66" s="92"/>
      <c r="P66" s="88"/>
      <c r="Q66" s="90">
        <f t="shared" si="8"/>
        <v>0</v>
      </c>
      <c r="R66" s="88"/>
      <c r="S66" s="88"/>
      <c r="T66" s="88"/>
      <c r="U66" s="90">
        <f t="shared" si="9"/>
        <v>0</v>
      </c>
      <c r="V66" s="88"/>
      <c r="W66" s="90"/>
      <c r="X66" s="88"/>
      <c r="Y66" s="88"/>
      <c r="Z66" s="93"/>
    </row>
    <row r="67" spans="1:26" ht="11.25" customHeight="1">
      <c r="A67" s="120">
        <v>28</v>
      </c>
      <c r="B67" s="96"/>
      <c r="C67" s="96"/>
      <c r="D67" s="95">
        <f t="shared" si="5"/>
        <v>0</v>
      </c>
      <c r="E67" s="96">
        <f t="shared" si="6"/>
        <v>0</v>
      </c>
      <c r="F67" s="96">
        <f t="shared" si="7"/>
        <v>0</v>
      </c>
      <c r="G67" s="97"/>
      <c r="H67" s="98"/>
      <c r="I67" s="94"/>
      <c r="J67" s="96"/>
      <c r="K67" s="96"/>
      <c r="L67" s="96"/>
      <c r="M67" s="97"/>
      <c r="N67" s="98"/>
      <c r="O67" s="94"/>
      <c r="P67" s="96"/>
      <c r="Q67" s="99">
        <f t="shared" si="8"/>
        <v>0</v>
      </c>
      <c r="R67" s="94"/>
      <c r="S67" s="94"/>
      <c r="T67" s="94"/>
      <c r="U67" s="99">
        <f t="shared" si="9"/>
        <v>0</v>
      </c>
      <c r="V67" s="94"/>
      <c r="W67" s="97"/>
      <c r="X67" s="96"/>
      <c r="Y67" s="96"/>
      <c r="Z67" s="100"/>
    </row>
    <row r="68" spans="1:26" ht="11.25" customHeight="1">
      <c r="A68" s="119"/>
      <c r="B68" s="88" t="s">
        <v>59</v>
      </c>
      <c r="C68" s="88"/>
      <c r="D68" s="89">
        <f t="shared" si="5"/>
        <v>0</v>
      </c>
      <c r="E68" s="88">
        <f t="shared" si="6"/>
        <v>0</v>
      </c>
      <c r="F68" s="88">
        <f t="shared" si="7"/>
        <v>0</v>
      </c>
      <c r="G68" s="90"/>
      <c r="H68" s="89"/>
      <c r="I68" s="88"/>
      <c r="J68" s="88"/>
      <c r="K68" s="88"/>
      <c r="L68" s="88"/>
      <c r="M68" s="90"/>
      <c r="N68" s="91"/>
      <c r="O68" s="92"/>
      <c r="P68" s="88"/>
      <c r="Q68" s="90">
        <f t="shared" si="8"/>
        <v>0</v>
      </c>
      <c r="R68" s="88"/>
      <c r="S68" s="88"/>
      <c r="T68" s="88"/>
      <c r="U68" s="90">
        <f t="shared" si="9"/>
        <v>0</v>
      </c>
      <c r="V68" s="88"/>
      <c r="W68" s="90"/>
      <c r="X68" s="88"/>
      <c r="Y68" s="88"/>
      <c r="Z68" s="93"/>
    </row>
    <row r="69" spans="1:26" ht="11.25" customHeight="1">
      <c r="A69" s="120">
        <v>29</v>
      </c>
      <c r="B69" s="96"/>
      <c r="C69" s="96"/>
      <c r="D69" s="95">
        <f t="shared" si="5"/>
        <v>0</v>
      </c>
      <c r="E69" s="96">
        <f t="shared" si="6"/>
        <v>0</v>
      </c>
      <c r="F69" s="96">
        <f t="shared" si="7"/>
        <v>0</v>
      </c>
      <c r="G69" s="97"/>
      <c r="H69" s="98"/>
      <c r="I69" s="94"/>
      <c r="J69" s="96"/>
      <c r="K69" s="96"/>
      <c r="L69" s="96"/>
      <c r="M69" s="97"/>
      <c r="N69" s="98"/>
      <c r="O69" s="94"/>
      <c r="P69" s="96"/>
      <c r="Q69" s="99">
        <f t="shared" si="8"/>
        <v>0</v>
      </c>
      <c r="R69" s="94"/>
      <c r="S69" s="94"/>
      <c r="T69" s="94"/>
      <c r="U69" s="99">
        <f t="shared" si="9"/>
        <v>0</v>
      </c>
      <c r="V69" s="94"/>
      <c r="W69" s="97"/>
      <c r="X69" s="96"/>
      <c r="Y69" s="96"/>
      <c r="Z69" s="100"/>
    </row>
    <row r="70" spans="1:26" ht="11.25" customHeight="1">
      <c r="A70" s="119"/>
      <c r="B70" s="88" t="s">
        <v>59</v>
      </c>
      <c r="C70" s="88"/>
      <c r="D70" s="89">
        <f t="shared" si="5"/>
        <v>0</v>
      </c>
      <c r="E70" s="88">
        <f t="shared" si="6"/>
        <v>0</v>
      </c>
      <c r="F70" s="88">
        <f t="shared" si="7"/>
        <v>0</v>
      </c>
      <c r="G70" s="90"/>
      <c r="H70" s="89"/>
      <c r="I70" s="88"/>
      <c r="J70" s="88"/>
      <c r="K70" s="88"/>
      <c r="L70" s="88"/>
      <c r="M70" s="90"/>
      <c r="N70" s="91"/>
      <c r="O70" s="92"/>
      <c r="P70" s="88"/>
      <c r="Q70" s="90">
        <f t="shared" si="8"/>
        <v>0</v>
      </c>
      <c r="R70" s="88"/>
      <c r="S70" s="88"/>
      <c r="T70" s="88"/>
      <c r="U70" s="90">
        <f t="shared" si="9"/>
        <v>0</v>
      </c>
      <c r="V70" s="88"/>
      <c r="W70" s="90"/>
      <c r="X70" s="88"/>
      <c r="Y70" s="88"/>
      <c r="Z70" s="93"/>
    </row>
    <row r="71" spans="1:26" ht="11.25" customHeight="1">
      <c r="A71" s="120">
        <v>30</v>
      </c>
      <c r="B71" s="96"/>
      <c r="C71" s="96"/>
      <c r="D71" s="95">
        <f t="shared" si="5"/>
        <v>0</v>
      </c>
      <c r="E71" s="96">
        <f t="shared" si="6"/>
        <v>0</v>
      </c>
      <c r="F71" s="96">
        <f t="shared" si="7"/>
        <v>0</v>
      </c>
      <c r="G71" s="97"/>
      <c r="H71" s="98"/>
      <c r="I71" s="94"/>
      <c r="J71" s="96"/>
      <c r="K71" s="96"/>
      <c r="L71" s="96"/>
      <c r="M71" s="97"/>
      <c r="N71" s="98"/>
      <c r="O71" s="94"/>
      <c r="P71" s="96"/>
      <c r="Q71" s="99">
        <f t="shared" si="8"/>
        <v>0</v>
      </c>
      <c r="R71" s="94"/>
      <c r="S71" s="94"/>
      <c r="T71" s="94"/>
      <c r="U71" s="99">
        <f t="shared" si="9"/>
        <v>0</v>
      </c>
      <c r="V71" s="94"/>
      <c r="W71" s="97"/>
      <c r="X71" s="96"/>
      <c r="Y71" s="96"/>
      <c r="Z71" s="100"/>
    </row>
    <row r="72" spans="1:26" ht="11.25" customHeight="1">
      <c r="A72" s="119"/>
      <c r="B72" s="88" t="s">
        <v>59</v>
      </c>
      <c r="C72" s="88"/>
      <c r="D72" s="89">
        <f t="shared" si="5"/>
        <v>0</v>
      </c>
      <c r="E72" s="88">
        <f t="shared" si="6"/>
        <v>0</v>
      </c>
      <c r="F72" s="88">
        <f t="shared" si="7"/>
        <v>0</v>
      </c>
      <c r="G72" s="90"/>
      <c r="H72" s="89"/>
      <c r="I72" s="88"/>
      <c r="J72" s="88"/>
      <c r="K72" s="88"/>
      <c r="L72" s="88"/>
      <c r="M72" s="90"/>
      <c r="N72" s="91"/>
      <c r="O72" s="92"/>
      <c r="P72" s="88"/>
      <c r="Q72" s="90">
        <f t="shared" si="8"/>
        <v>0</v>
      </c>
      <c r="R72" s="88"/>
      <c r="S72" s="88"/>
      <c r="T72" s="88"/>
      <c r="U72" s="90">
        <f t="shared" si="9"/>
        <v>0</v>
      </c>
      <c r="V72" s="88"/>
      <c r="W72" s="90"/>
      <c r="X72" s="88"/>
      <c r="Y72" s="88"/>
      <c r="Z72" s="93"/>
    </row>
    <row r="73" spans="1:26" ht="11.25" customHeight="1">
      <c r="A73" s="120">
        <v>31</v>
      </c>
      <c r="B73" s="96"/>
      <c r="C73" s="96"/>
      <c r="D73" s="95">
        <f t="shared" ref="D73:D80" si="10">E73+F73</f>
        <v>0</v>
      </c>
      <c r="E73" s="96">
        <f t="shared" ref="E73:E80" si="11">H73+I73+J73</f>
        <v>0</v>
      </c>
      <c r="F73" s="96">
        <f t="shared" ref="F73:F80" si="12">K73+L73+M73</f>
        <v>0</v>
      </c>
      <c r="G73" s="97"/>
      <c r="H73" s="98"/>
      <c r="I73" s="94"/>
      <c r="J73" s="96"/>
      <c r="K73" s="96"/>
      <c r="L73" s="96"/>
      <c r="M73" s="97"/>
      <c r="N73" s="98"/>
      <c r="O73" s="94"/>
      <c r="P73" s="96"/>
      <c r="Q73" s="99">
        <f t="shared" ref="Q73:Q80" si="13">N73+O73+P73</f>
        <v>0</v>
      </c>
      <c r="R73" s="94"/>
      <c r="S73" s="94"/>
      <c r="T73" s="94"/>
      <c r="U73" s="99">
        <f t="shared" ref="U73:U80" si="14">R73+S73+T73</f>
        <v>0</v>
      </c>
      <c r="V73" s="94"/>
      <c r="W73" s="97"/>
      <c r="X73" s="96"/>
      <c r="Y73" s="96"/>
      <c r="Z73" s="100"/>
    </row>
    <row r="74" spans="1:26" ht="11.25" customHeight="1">
      <c r="A74" s="119"/>
      <c r="B74" s="88" t="s">
        <v>59</v>
      </c>
      <c r="C74" s="88"/>
      <c r="D74" s="89">
        <f t="shared" si="10"/>
        <v>0</v>
      </c>
      <c r="E74" s="88">
        <f t="shared" si="11"/>
        <v>0</v>
      </c>
      <c r="F74" s="88">
        <f t="shared" si="12"/>
        <v>0</v>
      </c>
      <c r="G74" s="90"/>
      <c r="H74" s="89"/>
      <c r="I74" s="88"/>
      <c r="J74" s="88"/>
      <c r="K74" s="88"/>
      <c r="L74" s="88"/>
      <c r="M74" s="90"/>
      <c r="N74" s="91"/>
      <c r="O74" s="92"/>
      <c r="P74" s="88"/>
      <c r="Q74" s="90">
        <f t="shared" si="13"/>
        <v>0</v>
      </c>
      <c r="R74" s="88"/>
      <c r="S74" s="88"/>
      <c r="T74" s="88"/>
      <c r="U74" s="90">
        <f t="shared" si="14"/>
        <v>0</v>
      </c>
      <c r="V74" s="88"/>
      <c r="W74" s="90"/>
      <c r="X74" s="88"/>
      <c r="Y74" s="88"/>
      <c r="Z74" s="93"/>
    </row>
    <row r="75" spans="1:26" ht="11.25" customHeight="1">
      <c r="A75" s="120">
        <v>32</v>
      </c>
      <c r="B75" s="96"/>
      <c r="C75" s="96"/>
      <c r="D75" s="95">
        <f t="shared" si="10"/>
        <v>0</v>
      </c>
      <c r="E75" s="96">
        <f t="shared" si="11"/>
        <v>0</v>
      </c>
      <c r="F75" s="96">
        <f t="shared" si="12"/>
        <v>0</v>
      </c>
      <c r="G75" s="97"/>
      <c r="H75" s="98"/>
      <c r="I75" s="94"/>
      <c r="J75" s="96"/>
      <c r="K75" s="96"/>
      <c r="L75" s="96"/>
      <c r="M75" s="97"/>
      <c r="N75" s="98"/>
      <c r="O75" s="94"/>
      <c r="P75" s="96"/>
      <c r="Q75" s="99">
        <f t="shared" si="13"/>
        <v>0</v>
      </c>
      <c r="R75" s="94"/>
      <c r="S75" s="94"/>
      <c r="T75" s="94"/>
      <c r="U75" s="99">
        <f t="shared" si="14"/>
        <v>0</v>
      </c>
      <c r="V75" s="94"/>
      <c r="W75" s="97"/>
      <c r="X75" s="96"/>
      <c r="Y75" s="96"/>
      <c r="Z75" s="100"/>
    </row>
    <row r="76" spans="1:26" ht="11.25" customHeight="1">
      <c r="A76" s="119"/>
      <c r="B76" s="88" t="s">
        <v>59</v>
      </c>
      <c r="C76" s="88"/>
      <c r="D76" s="89">
        <f t="shared" si="10"/>
        <v>0</v>
      </c>
      <c r="E76" s="88">
        <f t="shared" si="11"/>
        <v>0</v>
      </c>
      <c r="F76" s="88">
        <f t="shared" si="12"/>
        <v>0</v>
      </c>
      <c r="G76" s="90"/>
      <c r="H76" s="89"/>
      <c r="I76" s="88"/>
      <c r="J76" s="88"/>
      <c r="K76" s="88"/>
      <c r="L76" s="88"/>
      <c r="M76" s="90"/>
      <c r="N76" s="91"/>
      <c r="O76" s="92"/>
      <c r="P76" s="88"/>
      <c r="Q76" s="90">
        <f t="shared" si="13"/>
        <v>0</v>
      </c>
      <c r="R76" s="88"/>
      <c r="S76" s="88"/>
      <c r="T76" s="88"/>
      <c r="U76" s="90">
        <f t="shared" si="14"/>
        <v>0</v>
      </c>
      <c r="V76" s="88"/>
      <c r="W76" s="90"/>
      <c r="X76" s="88"/>
      <c r="Y76" s="88"/>
      <c r="Z76" s="93"/>
    </row>
    <row r="77" spans="1:26" ht="11.25" customHeight="1">
      <c r="A77" s="120">
        <v>33</v>
      </c>
      <c r="B77" s="96"/>
      <c r="C77" s="96"/>
      <c r="D77" s="95">
        <f t="shared" si="10"/>
        <v>0</v>
      </c>
      <c r="E77" s="96">
        <f t="shared" si="11"/>
        <v>0</v>
      </c>
      <c r="F77" s="96">
        <f t="shared" si="12"/>
        <v>0</v>
      </c>
      <c r="G77" s="97"/>
      <c r="H77" s="98"/>
      <c r="I77" s="94"/>
      <c r="J77" s="96"/>
      <c r="K77" s="96"/>
      <c r="L77" s="96"/>
      <c r="M77" s="97"/>
      <c r="N77" s="98"/>
      <c r="O77" s="94"/>
      <c r="P77" s="96"/>
      <c r="Q77" s="99">
        <f t="shared" si="13"/>
        <v>0</v>
      </c>
      <c r="R77" s="94"/>
      <c r="S77" s="94"/>
      <c r="T77" s="94"/>
      <c r="U77" s="99">
        <f t="shared" si="14"/>
        <v>0</v>
      </c>
      <c r="V77" s="94"/>
      <c r="W77" s="97"/>
      <c r="X77" s="96"/>
      <c r="Y77" s="96"/>
      <c r="Z77" s="100"/>
    </row>
    <row r="78" spans="1:26" ht="11.25" customHeight="1">
      <c r="A78" s="119"/>
      <c r="B78" s="88" t="s">
        <v>59</v>
      </c>
      <c r="C78" s="88"/>
      <c r="D78" s="89">
        <f t="shared" si="10"/>
        <v>0</v>
      </c>
      <c r="E78" s="88">
        <f t="shared" si="11"/>
        <v>0</v>
      </c>
      <c r="F78" s="88">
        <f t="shared" si="12"/>
        <v>0</v>
      </c>
      <c r="G78" s="90"/>
      <c r="H78" s="89"/>
      <c r="I78" s="88"/>
      <c r="J78" s="88"/>
      <c r="K78" s="88"/>
      <c r="L78" s="88"/>
      <c r="M78" s="90"/>
      <c r="N78" s="91"/>
      <c r="O78" s="92"/>
      <c r="P78" s="88"/>
      <c r="Q78" s="90">
        <f t="shared" si="13"/>
        <v>0</v>
      </c>
      <c r="R78" s="88"/>
      <c r="S78" s="88"/>
      <c r="T78" s="88"/>
      <c r="U78" s="90">
        <f t="shared" si="14"/>
        <v>0</v>
      </c>
      <c r="V78" s="88"/>
      <c r="W78" s="90"/>
      <c r="X78" s="88"/>
      <c r="Y78" s="88"/>
      <c r="Z78" s="93"/>
    </row>
    <row r="79" spans="1:26" ht="11.25" customHeight="1">
      <c r="A79" s="120">
        <v>34</v>
      </c>
      <c r="B79" s="96"/>
      <c r="C79" s="96"/>
      <c r="D79" s="95">
        <f t="shared" si="10"/>
        <v>0</v>
      </c>
      <c r="E79" s="96">
        <f t="shared" si="11"/>
        <v>0</v>
      </c>
      <c r="F79" s="96">
        <f t="shared" si="12"/>
        <v>0</v>
      </c>
      <c r="G79" s="97"/>
      <c r="H79" s="98"/>
      <c r="I79" s="94"/>
      <c r="J79" s="96"/>
      <c r="K79" s="96"/>
      <c r="L79" s="96"/>
      <c r="M79" s="97"/>
      <c r="N79" s="98"/>
      <c r="O79" s="94"/>
      <c r="P79" s="96"/>
      <c r="Q79" s="99">
        <f t="shared" si="13"/>
        <v>0</v>
      </c>
      <c r="R79" s="94"/>
      <c r="S79" s="94"/>
      <c r="T79" s="94"/>
      <c r="U79" s="99">
        <f t="shared" si="14"/>
        <v>0</v>
      </c>
      <c r="V79" s="94"/>
      <c r="W79" s="97"/>
      <c r="X79" s="96"/>
      <c r="Y79" s="96"/>
      <c r="Z79" s="100"/>
    </row>
    <row r="80" spans="1:26" ht="11.25" customHeight="1">
      <c r="A80" s="119"/>
      <c r="B80" s="88" t="s">
        <v>59</v>
      </c>
      <c r="C80" s="88"/>
      <c r="D80" s="89">
        <f t="shared" si="10"/>
        <v>0</v>
      </c>
      <c r="E80" s="88">
        <f t="shared" si="11"/>
        <v>0</v>
      </c>
      <c r="F80" s="88">
        <f t="shared" si="12"/>
        <v>0</v>
      </c>
      <c r="G80" s="90"/>
      <c r="H80" s="89"/>
      <c r="I80" s="88"/>
      <c r="J80" s="88"/>
      <c r="K80" s="88"/>
      <c r="L80" s="88"/>
      <c r="M80" s="90"/>
      <c r="N80" s="91"/>
      <c r="O80" s="92"/>
      <c r="P80" s="88"/>
      <c r="Q80" s="90">
        <f t="shared" si="13"/>
        <v>0</v>
      </c>
      <c r="R80" s="88"/>
      <c r="S80" s="88"/>
      <c r="T80" s="88"/>
      <c r="U80" s="90">
        <f t="shared" si="14"/>
        <v>0</v>
      </c>
      <c r="V80" s="88"/>
      <c r="W80" s="90"/>
      <c r="X80" s="88"/>
      <c r="Y80" s="88"/>
      <c r="Z80" s="93"/>
    </row>
    <row r="81" spans="1:26" ht="11.25" customHeight="1">
      <c r="A81" s="120">
        <v>35</v>
      </c>
      <c r="B81" s="96"/>
      <c r="C81" s="96"/>
      <c r="D81" s="95">
        <f>E81+F81</f>
        <v>0</v>
      </c>
      <c r="E81" s="96">
        <f>H81+I81+J81</f>
        <v>0</v>
      </c>
      <c r="F81" s="96">
        <f>K81+L81+M81</f>
        <v>0</v>
      </c>
      <c r="G81" s="97"/>
      <c r="H81" s="98"/>
      <c r="I81" s="94"/>
      <c r="J81" s="96"/>
      <c r="K81" s="96"/>
      <c r="L81" s="96"/>
      <c r="M81" s="97"/>
      <c r="N81" s="98"/>
      <c r="O81" s="94"/>
      <c r="P81" s="96"/>
      <c r="Q81" s="99">
        <f>N81+O81+P81</f>
        <v>0</v>
      </c>
      <c r="R81" s="94"/>
      <c r="S81" s="94"/>
      <c r="T81" s="94"/>
      <c r="U81" s="99">
        <f>R81+S81+T81</f>
        <v>0</v>
      </c>
      <c r="V81" s="94"/>
      <c r="W81" s="97"/>
      <c r="X81" s="96"/>
      <c r="Y81" s="96"/>
      <c r="Z81" s="100"/>
    </row>
    <row r="82" spans="1:26" ht="11.25" customHeight="1" thickBot="1">
      <c r="A82" s="119"/>
      <c r="B82" s="88" t="s">
        <v>59</v>
      </c>
      <c r="C82" s="88"/>
      <c r="D82" s="89">
        <f>E82+F82</f>
        <v>0</v>
      </c>
      <c r="E82" s="88">
        <f>H82+I82+J82</f>
        <v>0</v>
      </c>
      <c r="F82" s="88">
        <f>K82+L82+M82</f>
        <v>0</v>
      </c>
      <c r="G82" s="90"/>
      <c r="H82" s="89"/>
      <c r="I82" s="88"/>
      <c r="J82" s="88"/>
      <c r="K82" s="88"/>
      <c r="L82" s="88"/>
      <c r="M82" s="90"/>
      <c r="N82" s="91"/>
      <c r="O82" s="92"/>
      <c r="P82" s="88"/>
      <c r="Q82" s="90">
        <f>N82+O82+P82</f>
        <v>0</v>
      </c>
      <c r="R82" s="88"/>
      <c r="S82" s="88"/>
      <c r="T82" s="88"/>
      <c r="U82" s="90">
        <f>R82+S82+T82</f>
        <v>0</v>
      </c>
      <c r="V82" s="88"/>
      <c r="W82" s="90"/>
      <c r="X82" s="88"/>
      <c r="Y82" s="88"/>
      <c r="Z82" s="93"/>
    </row>
    <row r="83" spans="1:26" ht="11.25" customHeight="1" thickTop="1">
      <c r="A83" s="121"/>
      <c r="B83" s="102"/>
      <c r="C83" s="209" t="s">
        <v>137</v>
      </c>
      <c r="D83" s="103">
        <f t="shared" ref="D83:Z83" si="15">D13+D15+D17+D19+D21+D23+D25+D27+D29+D31+D33+D35+D37+D39+D41+D43+D45+D47+D49+D51+D53+D55+D57+D59+D61+D63+D65+D67+D69+D71+D73+D75+D77+D79+D81</f>
        <v>0</v>
      </c>
      <c r="E83" s="102">
        <f t="shared" si="15"/>
        <v>0</v>
      </c>
      <c r="F83" s="102">
        <f t="shared" si="15"/>
        <v>0</v>
      </c>
      <c r="G83" s="104">
        <f t="shared" si="15"/>
        <v>0</v>
      </c>
      <c r="H83" s="103">
        <f t="shared" si="15"/>
        <v>0</v>
      </c>
      <c r="I83" s="102">
        <f t="shared" si="15"/>
        <v>0</v>
      </c>
      <c r="J83" s="102">
        <f t="shared" si="15"/>
        <v>0</v>
      </c>
      <c r="K83" s="102">
        <f t="shared" si="15"/>
        <v>0</v>
      </c>
      <c r="L83" s="102">
        <f t="shared" si="15"/>
        <v>0</v>
      </c>
      <c r="M83" s="104">
        <f t="shared" si="15"/>
        <v>0</v>
      </c>
      <c r="N83" s="103">
        <f t="shared" si="15"/>
        <v>0</v>
      </c>
      <c r="O83" s="102">
        <f t="shared" si="15"/>
        <v>0</v>
      </c>
      <c r="P83" s="102">
        <f t="shared" si="15"/>
        <v>0</v>
      </c>
      <c r="Q83" s="104">
        <f t="shared" si="15"/>
        <v>0</v>
      </c>
      <c r="R83" s="103">
        <f t="shared" si="15"/>
        <v>0</v>
      </c>
      <c r="S83" s="102">
        <f t="shared" si="15"/>
        <v>0</v>
      </c>
      <c r="T83" s="102">
        <f t="shared" si="15"/>
        <v>0</v>
      </c>
      <c r="U83" s="104">
        <f t="shared" si="15"/>
        <v>0</v>
      </c>
      <c r="V83" s="103">
        <f t="shared" si="15"/>
        <v>0</v>
      </c>
      <c r="W83" s="104">
        <f t="shared" si="15"/>
        <v>0</v>
      </c>
      <c r="X83" s="103">
        <f t="shared" si="15"/>
        <v>0</v>
      </c>
      <c r="Y83" s="102">
        <f t="shared" si="15"/>
        <v>0</v>
      </c>
      <c r="Z83" s="105">
        <f t="shared" si="15"/>
        <v>0</v>
      </c>
    </row>
    <row r="84" spans="1:26" ht="11.25" customHeight="1" thickBot="1">
      <c r="A84" s="122"/>
      <c r="B84" s="106"/>
      <c r="C84" s="210" t="s">
        <v>138</v>
      </c>
      <c r="D84" s="107">
        <f t="shared" ref="D84:Z84" si="16">D14+D16+D18+D20+D22+D24+D26+D28+D30+D32+D34+D36+D38+D40+D42+D44+D46+D48+D50+D52+D54+D56+D58+D60+D62+D64+D66+D68+D70+D72+D74+D76+D78+D80+D82</f>
        <v>0</v>
      </c>
      <c r="E84" s="106">
        <f t="shared" si="16"/>
        <v>0</v>
      </c>
      <c r="F84" s="106">
        <f t="shared" si="16"/>
        <v>0</v>
      </c>
      <c r="G84" s="108">
        <f t="shared" si="16"/>
        <v>0</v>
      </c>
      <c r="H84" s="107">
        <f t="shared" si="16"/>
        <v>0</v>
      </c>
      <c r="I84" s="106">
        <f t="shared" si="16"/>
        <v>0</v>
      </c>
      <c r="J84" s="106">
        <f t="shared" si="16"/>
        <v>0</v>
      </c>
      <c r="K84" s="106">
        <f t="shared" si="16"/>
        <v>0</v>
      </c>
      <c r="L84" s="106">
        <f t="shared" si="16"/>
        <v>0</v>
      </c>
      <c r="M84" s="108">
        <f t="shared" si="16"/>
        <v>0</v>
      </c>
      <c r="N84" s="107">
        <f t="shared" si="16"/>
        <v>0</v>
      </c>
      <c r="O84" s="106">
        <f t="shared" si="16"/>
        <v>0</v>
      </c>
      <c r="P84" s="106">
        <f t="shared" si="16"/>
        <v>0</v>
      </c>
      <c r="Q84" s="108">
        <f t="shared" si="16"/>
        <v>0</v>
      </c>
      <c r="R84" s="107">
        <f t="shared" si="16"/>
        <v>0</v>
      </c>
      <c r="S84" s="106">
        <f t="shared" si="16"/>
        <v>0</v>
      </c>
      <c r="T84" s="106">
        <f t="shared" si="16"/>
        <v>0</v>
      </c>
      <c r="U84" s="108">
        <f t="shared" si="16"/>
        <v>0</v>
      </c>
      <c r="V84" s="107">
        <f t="shared" si="16"/>
        <v>0</v>
      </c>
      <c r="W84" s="108">
        <f t="shared" si="16"/>
        <v>0</v>
      </c>
      <c r="X84" s="107">
        <f t="shared" si="16"/>
        <v>0</v>
      </c>
      <c r="Y84" s="106">
        <f t="shared" si="16"/>
        <v>0</v>
      </c>
      <c r="Z84" s="109">
        <f t="shared" si="16"/>
        <v>0</v>
      </c>
    </row>
    <row r="85" spans="1:26" s="4" customFormat="1" ht="11.25" customHeight="1" thickTop="1">
      <c r="A85" s="13"/>
      <c r="B85" s="14"/>
      <c r="C85" s="5" t="s">
        <v>42</v>
      </c>
      <c r="D85" s="112" t="e">
        <f>(D83-D84)/D83*100</f>
        <v>#DIV/0!</v>
      </c>
      <c r="E85" s="111"/>
      <c r="F85" s="111"/>
      <c r="G85" s="113"/>
      <c r="H85" s="111"/>
      <c r="I85" s="111"/>
      <c r="J85" s="111"/>
      <c r="K85" s="111"/>
      <c r="L85" s="111"/>
      <c r="M85" s="111"/>
      <c r="N85" s="112"/>
      <c r="O85" s="111"/>
      <c r="P85" s="111"/>
      <c r="Q85" s="113" t="e">
        <f>(Q83-Q84)/Q83*100</f>
        <v>#DIV/0!</v>
      </c>
      <c r="R85" s="112"/>
      <c r="S85" s="111"/>
      <c r="T85" s="111"/>
      <c r="U85" s="113" t="e">
        <f>(U83-U84)/U83*100</f>
        <v>#DIV/0!</v>
      </c>
      <c r="V85" s="112" t="e">
        <f>(V83-V84)/V83*100</f>
        <v>#DIV/0!</v>
      </c>
      <c r="W85" s="113" t="e">
        <f>(W83-W84)/W83*100</f>
        <v>#DIV/0!</v>
      </c>
      <c r="X85" s="111"/>
      <c r="Y85" s="111" t="e">
        <f>(Y83-Y84)/Y83*100</f>
        <v>#DIV/0!</v>
      </c>
      <c r="Z85" s="114" t="e">
        <f>(Z83-Z84)/Z83*100</f>
        <v>#DIV/0!</v>
      </c>
    </row>
    <row r="86" spans="1:26" ht="12" thickBot="1">
      <c r="A86" s="12"/>
      <c r="B86" s="1"/>
      <c r="C86" s="61" t="s">
        <v>99</v>
      </c>
      <c r="D86" s="62" t="s">
        <v>43</v>
      </c>
      <c r="E86" s="63"/>
      <c r="F86" s="63"/>
      <c r="G86" s="1"/>
      <c r="H86" s="1"/>
      <c r="I86" s="1"/>
      <c r="J86" s="1"/>
      <c r="K86" s="1"/>
      <c r="L86" s="1"/>
      <c r="M86" s="1"/>
      <c r="N86" s="1"/>
      <c r="O86" s="1"/>
      <c r="P86" s="1"/>
      <c r="Q86" s="63" t="s">
        <v>44</v>
      </c>
      <c r="R86" s="1"/>
      <c r="S86" s="1"/>
      <c r="T86" s="1"/>
      <c r="U86" s="63" t="s">
        <v>44</v>
      </c>
      <c r="V86" s="63" t="s">
        <v>44</v>
      </c>
      <c r="W86" s="63" t="s">
        <v>44</v>
      </c>
      <c r="X86" s="1" t="s">
        <v>45</v>
      </c>
      <c r="Y86" s="63"/>
      <c r="Z86" s="64"/>
    </row>
    <row r="87" spans="1:26" ht="12.75">
      <c r="A87" s="65" t="str">
        <f>'Survey Field Checklist'!A110</f>
        <v>An Inspection Contractor Company Name</v>
      </c>
      <c r="B87" s="155"/>
      <c r="C87" s="155"/>
      <c r="D87" s="155"/>
      <c r="E87" s="156"/>
      <c r="F87" s="157"/>
      <c r="G87" s="155"/>
      <c r="H87" s="155"/>
      <c r="I87" s="155"/>
      <c r="J87" s="156"/>
      <c r="K87" s="157"/>
      <c r="L87" s="155"/>
      <c r="M87" s="155"/>
      <c r="N87" s="155"/>
      <c r="O87" s="156"/>
      <c r="P87" s="157"/>
      <c r="Q87" s="155"/>
      <c r="R87" s="155"/>
      <c r="S87" s="155"/>
      <c r="T87" s="155"/>
      <c r="U87" s="157"/>
      <c r="V87" s="155"/>
      <c r="W87" s="155"/>
      <c r="X87" s="155"/>
      <c r="Y87" s="156"/>
      <c r="Z87" s="158"/>
    </row>
    <row r="88" spans="1:26" ht="12.75">
      <c r="A88" s="66" t="str">
        <f>'Survey Field Checklist'!A111</f>
        <v>123 St.</v>
      </c>
      <c r="B88" s="46"/>
      <c r="C88" s="46"/>
      <c r="D88" s="46"/>
      <c r="E88" s="46"/>
      <c r="F88" s="46"/>
      <c r="G88" s="46"/>
      <c r="H88" s="46"/>
      <c r="I88" s="46"/>
      <c r="J88" s="36"/>
      <c r="K88" s="36"/>
      <c r="L88" s="46"/>
      <c r="M88" s="46"/>
      <c r="N88" s="36"/>
      <c r="O88" s="159"/>
      <c r="P88" s="46"/>
      <c r="Q88" s="46"/>
      <c r="R88" s="46"/>
      <c r="S88" s="46"/>
      <c r="T88" s="46"/>
      <c r="U88" s="46"/>
      <c r="V88" s="36"/>
      <c r="W88" s="159"/>
      <c r="X88" s="46"/>
      <c r="Y88" s="46"/>
      <c r="Z88" s="160"/>
    </row>
    <row r="89" spans="1:26" ht="12.75">
      <c r="A89" s="66" t="str">
        <f>'Survey Field Checklist'!A112</f>
        <v>Somewhere, BC, V1V 1V1</v>
      </c>
      <c r="B89" s="46"/>
      <c r="C89" s="46"/>
      <c r="D89" s="46"/>
      <c r="E89" s="46"/>
      <c r="F89" s="46"/>
      <c r="G89" s="46"/>
      <c r="H89" s="46"/>
      <c r="I89" s="46"/>
      <c r="J89" s="46"/>
      <c r="K89" s="36"/>
      <c r="L89" s="36"/>
      <c r="M89" s="46"/>
      <c r="N89" s="36"/>
      <c r="O89" s="159"/>
      <c r="P89" s="46"/>
      <c r="Q89" s="46"/>
      <c r="R89" s="46"/>
      <c r="S89" s="46"/>
      <c r="T89" s="46"/>
      <c r="U89" s="46"/>
      <c r="V89" s="36"/>
      <c r="W89" s="36"/>
      <c r="X89" s="36"/>
      <c r="Y89" s="46"/>
      <c r="Z89" s="160"/>
    </row>
    <row r="90" spans="1:26" ht="12.75">
      <c r="A90" s="66" t="str">
        <f>'Survey Field Checklist'!A113</f>
        <v>250-555-5555</v>
      </c>
      <c r="B90" s="46"/>
      <c r="C90" s="46"/>
      <c r="D90" s="46"/>
      <c r="E90" s="46"/>
      <c r="F90" s="46"/>
      <c r="G90" s="46"/>
      <c r="H90" s="46"/>
      <c r="I90" s="46"/>
      <c r="J90" s="46"/>
      <c r="K90" s="46"/>
      <c r="L90" s="36"/>
      <c r="M90" s="36"/>
      <c r="N90" s="36"/>
      <c r="O90" s="159"/>
      <c r="P90" s="46"/>
      <c r="Q90" s="46"/>
      <c r="R90" s="46"/>
      <c r="S90" s="46"/>
      <c r="T90" s="46"/>
      <c r="U90" s="46"/>
      <c r="V90" s="36"/>
      <c r="W90" s="159"/>
      <c r="X90" s="36"/>
      <c r="Y90" s="36"/>
      <c r="Z90" s="160"/>
    </row>
    <row r="91" spans="1:26" ht="12.75">
      <c r="A91" s="66" t="str">
        <f>'Survey Field Checklist'!A114</f>
        <v>inspectioncontractor@telus.net</v>
      </c>
      <c r="B91" s="46"/>
      <c r="C91" s="46"/>
      <c r="D91" s="46"/>
      <c r="E91" s="46"/>
      <c r="F91" s="46"/>
      <c r="G91" s="46"/>
      <c r="H91" s="46"/>
      <c r="I91" s="46"/>
      <c r="J91" s="46"/>
      <c r="K91" s="46"/>
      <c r="L91" s="36"/>
      <c r="M91" s="36"/>
      <c r="N91" s="36"/>
      <c r="O91" s="159"/>
      <c r="P91" s="46"/>
      <c r="Q91" s="46"/>
      <c r="R91" s="46"/>
      <c r="S91" s="46"/>
      <c r="T91" s="46"/>
      <c r="U91" s="46"/>
      <c r="V91" s="36"/>
      <c r="W91" s="159"/>
      <c r="X91" s="36"/>
      <c r="Y91" s="36"/>
      <c r="Z91" s="160"/>
    </row>
    <row r="92" spans="1:26" ht="12.75">
      <c r="A92" s="67"/>
      <c r="B92" s="3"/>
      <c r="C92" s="3"/>
      <c r="D92" s="3"/>
      <c r="E92" s="3"/>
      <c r="F92" s="3"/>
      <c r="G92" s="3"/>
      <c r="H92" s="3"/>
      <c r="I92" s="3"/>
      <c r="J92" s="3"/>
      <c r="K92" s="3"/>
      <c r="L92" s="3"/>
      <c r="M92" s="3"/>
      <c r="N92" s="3"/>
      <c r="O92" s="3"/>
      <c r="P92" s="3"/>
      <c r="Q92" s="3"/>
      <c r="R92" s="3"/>
      <c r="S92" s="3"/>
      <c r="T92" s="3"/>
      <c r="U92" s="3"/>
      <c r="V92" s="3"/>
      <c r="W92" s="3"/>
      <c r="X92" s="3"/>
      <c r="Y92" s="3"/>
      <c r="Z92" s="9"/>
    </row>
    <row r="93" spans="1:26" ht="13.5" thickBot="1">
      <c r="A93" s="77"/>
      <c r="B93" s="15"/>
      <c r="C93" s="15"/>
      <c r="D93" s="15"/>
      <c r="E93" s="3"/>
      <c r="F93" s="3"/>
      <c r="G93" s="3"/>
      <c r="H93" s="3"/>
      <c r="I93" s="3"/>
      <c r="J93" s="3"/>
      <c r="K93" s="3"/>
      <c r="L93" s="3"/>
      <c r="M93" s="3"/>
      <c r="N93" s="3"/>
      <c r="O93" s="3"/>
      <c r="P93" s="3"/>
      <c r="Q93" s="3"/>
      <c r="R93" s="3"/>
      <c r="S93" s="3"/>
      <c r="T93" s="3"/>
      <c r="U93" s="3"/>
      <c r="V93" s="3"/>
      <c r="W93" s="3"/>
      <c r="X93" s="3"/>
      <c r="Y93" s="3"/>
      <c r="Z93" s="9"/>
    </row>
    <row r="94" spans="1:26" ht="13.5" thickBot="1">
      <c r="A94" s="68" t="s">
        <v>70</v>
      </c>
      <c r="B94" s="15"/>
      <c r="C94" s="15"/>
      <c r="D94" s="15"/>
      <c r="E94" s="15"/>
      <c r="F94" s="15"/>
      <c r="G94" s="15"/>
      <c r="H94" s="15"/>
      <c r="I94" s="15"/>
      <c r="J94" s="15"/>
      <c r="K94" s="15"/>
      <c r="L94" s="15"/>
      <c r="M94" s="15"/>
      <c r="N94" s="15"/>
      <c r="O94" s="15"/>
      <c r="P94" s="15"/>
      <c r="Q94" s="15"/>
      <c r="R94" s="15"/>
      <c r="S94" s="15"/>
      <c r="T94" s="15"/>
      <c r="U94" s="15"/>
      <c r="V94" s="15"/>
      <c r="W94" s="15"/>
      <c r="X94" s="15"/>
      <c r="Y94" s="15"/>
      <c r="Z94" s="16"/>
    </row>
  </sheetData>
  <mergeCells count="23">
    <mergeCell ref="F5:N5"/>
    <mergeCell ref="F7:N7"/>
    <mergeCell ref="F8:N8"/>
    <mergeCell ref="F9:N9"/>
    <mergeCell ref="R6:Z6"/>
    <mergeCell ref="O8:Q8"/>
    <mergeCell ref="O9:Q9"/>
    <mergeCell ref="C7:E7"/>
    <mergeCell ref="C8:E8"/>
    <mergeCell ref="O7:Q7"/>
    <mergeCell ref="C9:E9"/>
    <mergeCell ref="A2:Z2"/>
    <mergeCell ref="F6:N6"/>
    <mergeCell ref="O5:Q5"/>
    <mergeCell ref="O6:Q6"/>
    <mergeCell ref="A3:Z3"/>
    <mergeCell ref="R5:Z5"/>
    <mergeCell ref="A4:Z4"/>
    <mergeCell ref="C5:E5"/>
    <mergeCell ref="C6:E6"/>
    <mergeCell ref="R7:Z7"/>
    <mergeCell ref="R8:Z8"/>
    <mergeCell ref="R9:Z9"/>
  </mergeCells>
  <phoneticPr fontId="0" type="noConversion"/>
  <pageMargins left="0.75" right="0.75" top="1" bottom="1" header="0.5" footer="0.5"/>
  <pageSetup paperSize="5" scale="71" orientation="portrait" horizontalDpi="300" verticalDpi="300" r:id="rId1"/>
  <headerFooter alignWithMargins="0"/>
  <drawing r:id="rId2"/>
  <legacyDrawing r:id="rId3"/>
  <oleObjects>
    <oleObject shapeId="2051" r:id="rId4"/>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Survey Field Checklist</vt:lpstr>
      <vt:lpstr>Survey Field Checklist (2)</vt:lpstr>
      <vt:lpstr>Field Checklist Guidance Doc</vt:lpstr>
      <vt:lpstr>Strata Guidance Doc</vt:lpstr>
      <vt:lpstr>Survey Strata 2</vt:lpstr>
      <vt:lpstr>Strata 4</vt:lpstr>
      <vt:lpstr>Strata 6</vt:lpstr>
      <vt:lpstr>Plot Tally Guidance Doc</vt:lpstr>
      <vt:lpstr>Survey Plot Tally 10plots</vt:lpstr>
      <vt:lpstr>Plot Tally 20plots</vt:lpstr>
      <vt:lpstr>Plot Tally 25plots</vt:lpstr>
      <vt:lpstr>Plot Tally 35plots</vt:lpstr>
      <vt:lpstr>'Field Checklist Guidance Doc'!Print_Area</vt:lpstr>
      <vt:lpstr>'Plot Tally 20plots'!Print_Area</vt:lpstr>
      <vt:lpstr>'Plot Tally 25plots'!Print_Area</vt:lpstr>
      <vt:lpstr>'Plot Tally 35plots'!Print_Area</vt:lpstr>
      <vt:lpstr>'Plot Tally Guidance Doc'!Print_Area</vt:lpstr>
      <vt:lpstr>'Strata 4'!Print_Area</vt:lpstr>
      <vt:lpstr>'Strata 6'!Print_Area</vt:lpstr>
      <vt:lpstr>'Strata Guidance Doc'!Print_Area</vt:lpstr>
      <vt:lpstr>'Survey Field Checklist'!Print_Area</vt:lpstr>
      <vt:lpstr>'Survey Field Checklist (2)'!Print_Area</vt:lpstr>
      <vt:lpstr>'Survey Plot Tally 10plots'!Print_Area</vt:lpstr>
      <vt:lpstr>'Survey Strata 2'!Print_Area</vt:lpstr>
    </vt:vector>
  </TitlesOfParts>
  <Company>Silent Running Forestry Consultants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Dennis B. Sabourin</dc:creator>
  <cp:lastModifiedBy>Silent Running</cp:lastModifiedBy>
  <cp:lastPrinted>2009-11-04T19:03:23Z</cp:lastPrinted>
  <dcterms:created xsi:type="dcterms:W3CDTF">1999-06-14T03:15:09Z</dcterms:created>
  <dcterms:modified xsi:type="dcterms:W3CDTF">2009-11-04T19:03:30Z</dcterms:modified>
</cp:coreProperties>
</file>