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35" yWindow="-60" windowWidth="19440" windowHeight="13320"/>
  </bookViews>
  <sheets>
    <sheet name="Cruise Design" sheetId="1" r:id="rId1"/>
  </sheets>
  <calcPr calcId="125725"/>
</workbook>
</file>

<file path=xl/calcChain.xml><?xml version="1.0" encoding="utf-8"?>
<calcChain xmlns="http://schemas.openxmlformats.org/spreadsheetml/2006/main">
  <c r="F10" i="1"/>
  <c r="F11" s="1"/>
  <c r="F18" s="1"/>
  <c r="F7"/>
</calcChain>
</file>

<file path=xl/sharedStrings.xml><?xml version="1.0" encoding="utf-8"?>
<sst xmlns="http://schemas.openxmlformats.org/spreadsheetml/2006/main" count="25" uniqueCount="24">
  <si>
    <t xml:space="preserve">113 + </t>
  </si>
  <si>
    <t xml:space="preserve">68 – 112 </t>
  </si>
  <si>
    <t xml:space="preserve">31 – 67 </t>
  </si>
  <si>
    <r>
      <rPr>
        <b/>
        <sz val="14"/>
        <color rgb="FFFF0000"/>
        <rFont val="Calibri"/>
        <family val="2"/>
        <scheme val="minor"/>
      </rPr>
      <t>*</t>
    </r>
    <r>
      <rPr>
        <sz val="14"/>
        <color rgb="FFFF0000"/>
        <rFont val="Calibri"/>
        <family val="2"/>
        <scheme val="minor"/>
      </rPr>
      <t>Can use the CV from a cruise with similar timber types.</t>
    </r>
  </si>
  <si>
    <t>NOTE 2 - MAXIMUM 250m GRID (1 plot/6.25 ha)</t>
  </si>
  <si>
    <t xml:space="preserve">NOTE 1 - ROUND DOWN TO NEAREST 5M </t>
  </si>
  <si>
    <t>GRID SPACING (M)</t>
  </si>
  <si>
    <t>ENTER CUTTING AUTHORITY AREA (HA):</t>
  </si>
  <si>
    <t>2 - Grid Spacing Calculator For SEE Calculated Above</t>
  </si>
  <si>
    <t xml:space="preserve">ADD 10% BUFFER = </t>
  </si>
  <si>
    <t xml:space="preserve"># MEASURE PLOTS = </t>
  </si>
  <si>
    <t>Estimate #2:</t>
  </si>
  <si>
    <t>Actual 't -1' Value using first estimated 'n':</t>
  </si>
  <si>
    <t xml:space="preserve">STUDENTS 't' VALUE = 2: </t>
  </si>
  <si>
    <t>DESIRED SAMPLING ERROR %:</t>
  </si>
  <si>
    <t>Estimate #1:</t>
  </si>
  <si>
    <r>
      <rPr>
        <b/>
        <sz val="14"/>
        <color rgb="FFFF0000"/>
        <rFont val="Calibri"/>
        <family val="2"/>
        <scheme val="minor"/>
      </rPr>
      <t>*</t>
    </r>
    <r>
      <rPr>
        <sz val="11"/>
        <color rgb="FFFF0000"/>
        <rFont val="Calibri"/>
        <family val="2"/>
        <scheme val="minor"/>
      </rPr>
      <t>COEFFICIENT OF VARIATION %:</t>
    </r>
  </si>
  <si>
    <t xml:space="preserve">0.05 (95 % Confidence Interval) </t>
  </si>
  <si>
    <t xml:space="preserve">Degrees of Freedom </t>
  </si>
  <si>
    <t>NUMBER OF PLOTS = CV^2 * t^2 / SE^2</t>
  </si>
  <si>
    <t>Students 't' Table</t>
  </si>
  <si>
    <t>1 - Sampling Intensity Calculator</t>
  </si>
  <si>
    <t>Enter data in the green shaded cells.</t>
  </si>
  <si>
    <t>CRUISE DESIGN CALCULATOR</t>
  </si>
</sst>
</file>

<file path=xl/styles.xml><?xml version="1.0" encoding="utf-8"?>
<styleSheet xmlns="http://schemas.openxmlformats.org/spreadsheetml/2006/main">
  <numFmts count="1">
    <numFmt numFmtId="164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4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1" fontId="4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/>
    <xf numFmtId="0" fontId="11" fillId="0" borderId="0" xfId="0" applyFont="1"/>
    <xf numFmtId="0" fontId="9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13" fillId="0" borderId="0" xfId="0" applyFont="1" applyFill="1" applyAlignment="1">
      <alignment horizontal="right"/>
    </xf>
    <xf numFmtId="0" fontId="13" fillId="0" borderId="0" xfId="0" applyFont="1" applyAlignment="1">
      <alignment horizontal="center"/>
    </xf>
    <xf numFmtId="0" fontId="4" fillId="0" borderId="0" xfId="0" applyFont="1" applyFill="1"/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15" fillId="0" borderId="0" xfId="0" applyFont="1" applyFill="1" applyAlignment="1">
      <alignment horizontal="center"/>
    </xf>
    <xf numFmtId="164" fontId="2" fillId="0" borderId="0" xfId="0" applyNumberFormat="1" applyFont="1" applyFill="1" applyAlignment="1" applyProtection="1">
      <alignment horizontal="center"/>
    </xf>
    <xf numFmtId="164" fontId="0" fillId="2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6" fillId="4" borderId="0" xfId="0" applyFont="1" applyFill="1"/>
    <xf numFmtId="0" fontId="17" fillId="4" borderId="0" xfId="0" applyFont="1" applyFill="1" applyAlignment="1" applyProtection="1">
      <alignment horizontal="center"/>
      <protection locked="0"/>
    </xf>
    <xf numFmtId="164" fontId="17" fillId="4" borderId="0" xfId="0" applyNumberFormat="1" applyFont="1" applyFill="1" applyAlignment="1" applyProtection="1">
      <alignment horizontal="center"/>
      <protection locked="0"/>
    </xf>
    <xf numFmtId="0" fontId="13" fillId="0" borderId="0" xfId="0" applyFont="1" applyFill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zoomScaleNormal="100" workbookViewId="0">
      <selection activeCell="B7" sqref="B7"/>
    </sheetView>
  </sheetViews>
  <sheetFormatPr defaultRowHeight="15"/>
  <cols>
    <col min="1" max="1" width="41.42578125" customWidth="1"/>
    <col min="2" max="2" width="10" customWidth="1"/>
    <col min="3" max="3" width="12" customWidth="1"/>
    <col min="5" max="5" width="13.7109375" customWidth="1"/>
    <col min="9" max="9" width="9.140625" customWidth="1"/>
    <col min="10" max="10" width="19.7109375" bestFit="1" customWidth="1"/>
    <col min="11" max="11" width="29.28515625" bestFit="1" customWidth="1"/>
  </cols>
  <sheetData>
    <row r="1" spans="1:11" ht="18.75">
      <c r="E1" s="36" t="s">
        <v>23</v>
      </c>
      <c r="F1" s="36"/>
      <c r="G1" s="36"/>
      <c r="H1" s="36"/>
      <c r="I1" s="36"/>
    </row>
    <row r="2" spans="1:11" ht="18.75">
      <c r="E2" s="22"/>
      <c r="F2" s="22"/>
      <c r="G2" s="22"/>
      <c r="H2" s="22"/>
      <c r="I2" s="22"/>
    </row>
    <row r="3" spans="1:11" ht="18.75">
      <c r="A3" s="31" t="s">
        <v>22</v>
      </c>
    </row>
    <row r="4" spans="1:11" ht="18.75">
      <c r="A4" s="11" t="s">
        <v>21</v>
      </c>
      <c r="J4" s="35" t="s">
        <v>20</v>
      </c>
      <c r="K4" s="35"/>
    </row>
    <row r="5" spans="1:11" ht="15.75" thickBot="1">
      <c r="B5" s="21" t="s">
        <v>19</v>
      </c>
      <c r="J5" s="20" t="s">
        <v>18</v>
      </c>
      <c r="K5" s="19" t="s">
        <v>17</v>
      </c>
    </row>
    <row r="6" spans="1:11">
      <c r="B6" s="13"/>
      <c r="C6" s="18"/>
      <c r="D6" s="18"/>
      <c r="E6" s="18"/>
      <c r="F6" s="18"/>
      <c r="J6" s="1">
        <v>1</v>
      </c>
      <c r="K6" s="24">
        <v>12.706</v>
      </c>
    </row>
    <row r="7" spans="1:11" ht="18.75">
      <c r="A7" s="5" t="s">
        <v>16</v>
      </c>
      <c r="B7" s="32">
        <v>50</v>
      </c>
      <c r="C7" s="16" t="s">
        <v>15</v>
      </c>
      <c r="D7" s="34" t="s">
        <v>10</v>
      </c>
      <c r="E7" s="34"/>
      <c r="F7" s="14">
        <f>(($B$7^2*$B$9^2)/$B$8^2)</f>
        <v>44.444444444444443</v>
      </c>
      <c r="J7" s="2">
        <v>2</v>
      </c>
      <c r="K7" s="25">
        <v>4.3029999999999999</v>
      </c>
    </row>
    <row r="8" spans="1:11">
      <c r="A8" s="5" t="s">
        <v>14</v>
      </c>
      <c r="B8" s="32">
        <v>15</v>
      </c>
      <c r="C8" s="13"/>
      <c r="D8" s="12"/>
      <c r="E8" s="4"/>
      <c r="F8" s="6"/>
      <c r="J8" s="1">
        <v>3</v>
      </c>
      <c r="K8" s="24">
        <v>3.1819999999999999</v>
      </c>
    </row>
    <row r="9" spans="1:11">
      <c r="A9" s="5" t="s">
        <v>13</v>
      </c>
      <c r="B9" s="23">
        <v>2</v>
      </c>
      <c r="J9" s="2">
        <v>4</v>
      </c>
      <c r="K9" s="25">
        <v>2.7759999999999998</v>
      </c>
    </row>
    <row r="10" spans="1:11">
      <c r="A10" s="17" t="s">
        <v>12</v>
      </c>
      <c r="B10" s="33">
        <v>2.08</v>
      </c>
      <c r="C10" s="16" t="s">
        <v>11</v>
      </c>
      <c r="D10" s="15"/>
      <c r="E10" s="15" t="s">
        <v>10</v>
      </c>
      <c r="F10" s="14">
        <f>(($B$7^2*$B$10^2)/$B$8^2)</f>
        <v>48.071111111111122</v>
      </c>
      <c r="J10" s="1">
        <v>5</v>
      </c>
      <c r="K10" s="24">
        <v>2.5710000000000002</v>
      </c>
    </row>
    <row r="11" spans="1:11" ht="18.75">
      <c r="A11" s="5"/>
      <c r="B11" s="4"/>
      <c r="C11" s="13"/>
      <c r="D11" s="26" t="s">
        <v>9</v>
      </c>
      <c r="E11" s="27"/>
      <c r="F11" s="28">
        <f>F10+(F10*0.1)</f>
        <v>52.878222222222234</v>
      </c>
      <c r="J11" s="2">
        <v>6</v>
      </c>
      <c r="K11" s="25">
        <v>2.4470000000000001</v>
      </c>
    </row>
    <row r="12" spans="1:11">
      <c r="C12" s="13"/>
      <c r="D12" s="12"/>
      <c r="E12" s="4"/>
      <c r="F12" s="6"/>
      <c r="J12" s="1">
        <v>7</v>
      </c>
      <c r="K12" s="24">
        <v>2.3650000000000002</v>
      </c>
    </row>
    <row r="13" spans="1:11" ht="18.75">
      <c r="A13" s="11" t="s">
        <v>8</v>
      </c>
      <c r="J13" s="2">
        <v>8</v>
      </c>
      <c r="K13" s="25">
        <v>2.306</v>
      </c>
    </row>
    <row r="14" spans="1:11">
      <c r="A14" s="8"/>
      <c r="C14" s="3"/>
      <c r="D14" s="3"/>
      <c r="E14" s="3"/>
      <c r="F14" s="3"/>
      <c r="G14" s="3"/>
      <c r="H14" s="3"/>
      <c r="I14" s="3"/>
      <c r="J14" s="1">
        <v>9</v>
      </c>
      <c r="K14" s="24">
        <v>2.262</v>
      </c>
    </row>
    <row r="15" spans="1:11">
      <c r="A15" s="5" t="s">
        <v>7</v>
      </c>
      <c r="B15" s="32">
        <v>80</v>
      </c>
      <c r="J15" s="2">
        <v>10</v>
      </c>
      <c r="K15" s="25">
        <v>2.2280000000000002</v>
      </c>
    </row>
    <row r="16" spans="1:11">
      <c r="A16" s="10"/>
      <c r="J16" s="1">
        <v>11</v>
      </c>
      <c r="K16" s="24">
        <v>2.2010000000000001</v>
      </c>
    </row>
    <row r="17" spans="1:11">
      <c r="D17" s="3"/>
      <c r="J17" s="2">
        <v>12</v>
      </c>
      <c r="K17" s="25">
        <v>2.1789999999999998</v>
      </c>
    </row>
    <row r="18" spans="1:11" ht="18.75">
      <c r="A18" s="9"/>
      <c r="D18" s="29" t="s">
        <v>6</v>
      </c>
      <c r="E18" s="30"/>
      <c r="F18" s="28">
        <f>SQRT(B15/F11)*100</f>
        <v>123.00041328208293</v>
      </c>
      <c r="G18" s="3"/>
      <c r="J18" s="1">
        <v>13</v>
      </c>
      <c r="K18" s="24">
        <v>2.16</v>
      </c>
    </row>
    <row r="19" spans="1:11">
      <c r="D19" s="5" t="s">
        <v>5</v>
      </c>
      <c r="E19" s="3"/>
      <c r="F19" s="4"/>
      <c r="G19" s="3"/>
      <c r="J19" s="2">
        <v>14</v>
      </c>
      <c r="K19" s="25">
        <v>2.145</v>
      </c>
    </row>
    <row r="20" spans="1:11">
      <c r="D20" s="5" t="s">
        <v>4</v>
      </c>
      <c r="J20" s="1">
        <v>15</v>
      </c>
      <c r="K20" s="24">
        <v>2.1309999999999998</v>
      </c>
    </row>
    <row r="21" spans="1:11" ht="18.75">
      <c r="A21" s="9" t="s">
        <v>3</v>
      </c>
      <c r="B21" s="3"/>
      <c r="J21" s="2">
        <v>16</v>
      </c>
      <c r="K21" s="25">
        <v>2.12</v>
      </c>
    </row>
    <row r="22" spans="1:11">
      <c r="A22" s="8"/>
      <c r="B22" s="3"/>
      <c r="J22" s="1">
        <v>17</v>
      </c>
      <c r="K22" s="24">
        <v>2.11</v>
      </c>
    </row>
    <row r="23" spans="1:11">
      <c r="A23" s="5"/>
      <c r="B23" s="4"/>
      <c r="J23" s="2">
        <v>18</v>
      </c>
      <c r="K23" s="25">
        <v>2.101</v>
      </c>
    </row>
    <row r="24" spans="1:11">
      <c r="A24" s="5"/>
      <c r="B24" s="3"/>
      <c r="C24" s="3"/>
      <c r="D24" s="3"/>
      <c r="E24" s="3"/>
      <c r="F24" s="3"/>
      <c r="G24" s="3"/>
      <c r="J24" s="1">
        <v>19</v>
      </c>
      <c r="K24" s="24">
        <v>2.093</v>
      </c>
    </row>
    <row r="25" spans="1:11">
      <c r="A25" s="3"/>
      <c r="B25" s="3"/>
      <c r="C25" s="3"/>
      <c r="D25" s="3"/>
      <c r="E25" s="3"/>
      <c r="F25" s="3"/>
      <c r="G25" s="3"/>
      <c r="J25" s="2">
        <v>20</v>
      </c>
      <c r="K25" s="25">
        <v>2.0859999999999999</v>
      </c>
    </row>
    <row r="26" spans="1:11" ht="23.25">
      <c r="A26" s="7"/>
      <c r="B26" s="3"/>
      <c r="C26" s="3"/>
      <c r="D26" s="5"/>
      <c r="E26" s="3"/>
      <c r="F26" s="6"/>
      <c r="G26" s="3"/>
      <c r="J26" s="1">
        <v>21</v>
      </c>
      <c r="K26" s="24">
        <v>2.08</v>
      </c>
    </row>
    <row r="27" spans="1:11">
      <c r="C27" s="3"/>
      <c r="D27" s="5"/>
      <c r="E27" s="3"/>
      <c r="F27" s="4"/>
      <c r="G27" s="3"/>
      <c r="J27" s="2">
        <v>22</v>
      </c>
      <c r="K27" s="25">
        <v>2.0739999999999998</v>
      </c>
    </row>
    <row r="28" spans="1:11">
      <c r="C28" s="3"/>
      <c r="D28" s="3"/>
      <c r="E28" s="3"/>
      <c r="F28" s="3"/>
      <c r="G28" s="3"/>
      <c r="J28" s="1">
        <v>23</v>
      </c>
      <c r="K28" s="24">
        <v>2.069</v>
      </c>
    </row>
    <row r="29" spans="1:11">
      <c r="C29" s="3"/>
      <c r="D29" s="3"/>
      <c r="E29" s="3"/>
      <c r="F29" s="3"/>
      <c r="G29" s="3"/>
      <c r="J29" s="2">
        <v>24</v>
      </c>
      <c r="K29" s="25">
        <v>2.0640000000000001</v>
      </c>
    </row>
    <row r="30" spans="1:11">
      <c r="J30" s="1">
        <v>25</v>
      </c>
      <c r="K30" s="24">
        <v>2.06</v>
      </c>
    </row>
    <row r="31" spans="1:11">
      <c r="J31" s="2">
        <v>26</v>
      </c>
      <c r="K31" s="25">
        <v>2.056</v>
      </c>
    </row>
    <row r="32" spans="1:11">
      <c r="J32" s="1">
        <v>27</v>
      </c>
      <c r="K32" s="24">
        <v>2.052</v>
      </c>
    </row>
    <row r="33" spans="10:11">
      <c r="J33" s="2">
        <v>28</v>
      </c>
      <c r="K33" s="25">
        <v>2.048</v>
      </c>
    </row>
    <row r="34" spans="10:11">
      <c r="J34" s="1">
        <v>29</v>
      </c>
      <c r="K34" s="24">
        <v>2.0449999999999999</v>
      </c>
    </row>
    <row r="35" spans="10:11">
      <c r="J35" s="2">
        <v>30</v>
      </c>
      <c r="K35" s="25">
        <v>2.0419999999999998</v>
      </c>
    </row>
    <row r="36" spans="10:11">
      <c r="J36" s="1" t="s">
        <v>2</v>
      </c>
      <c r="K36" s="24">
        <v>2</v>
      </c>
    </row>
    <row r="37" spans="10:11">
      <c r="J37" s="2" t="s">
        <v>1</v>
      </c>
      <c r="K37" s="25">
        <v>1.98</v>
      </c>
    </row>
    <row r="38" spans="10:11">
      <c r="J38" s="1" t="s">
        <v>0</v>
      </c>
      <c r="K38" s="24">
        <v>1.96</v>
      </c>
    </row>
  </sheetData>
  <sheetProtection password="DD5B" sheet="1" objects="1" scenarios="1" selectLockedCells="1"/>
  <mergeCells count="3">
    <mergeCell ref="D7:E7"/>
    <mergeCell ref="J4:K4"/>
    <mergeCell ref="E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Cruise Design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asasaki</dc:creator>
  <cp:lastModifiedBy>asasaki</cp:lastModifiedBy>
  <dcterms:created xsi:type="dcterms:W3CDTF">2013-08-27T21:01:21Z</dcterms:created>
  <dcterms:modified xsi:type="dcterms:W3CDTF">2014-01-08T22:48:52Z</dcterms:modified>
</cp:coreProperties>
</file>