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ast Tsimshian Resources\8 - Planning Information\Operating_Agreement\2022 TSA\September Update\"/>
    </mc:Choice>
  </mc:AlternateContent>
  <xr:revisionPtr revIDLastSave="0" documentId="8_{8C577DC8-F82C-4A86-8D99-9232D3C5636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S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148" i="1" l="1"/>
  <c r="G74" i="1"/>
  <c r="G60" i="1"/>
  <c r="G15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2" i="1"/>
  <c r="G15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</author>
  </authors>
  <commentList>
    <comment ref="E149" authorId="0" shapeId="0" xr:uid="{BC128FBB-6014-4139-942A-AFCC71404A8D}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<sst xmlns="http://schemas.openxmlformats.org/spreadsheetml/2006/main" count="882" uniqueCount="165">
  <si>
    <t>BLOCKNO</t>
  </si>
  <si>
    <t>LICENSE</t>
  </si>
  <si>
    <t>HECTARES</t>
  </si>
  <si>
    <t>LOCATION</t>
  </si>
  <si>
    <t>C15003</t>
  </si>
  <si>
    <t>A16835</t>
  </si>
  <si>
    <t>Proposed</t>
  </si>
  <si>
    <t>C15004</t>
  </si>
  <si>
    <t>C15005</t>
  </si>
  <si>
    <t>C15023</t>
  </si>
  <si>
    <t>C15024</t>
  </si>
  <si>
    <t>C15025</t>
  </si>
  <si>
    <t>C15112</t>
  </si>
  <si>
    <t>Exstew</t>
  </si>
  <si>
    <t>C15113</t>
  </si>
  <si>
    <t>C15202</t>
  </si>
  <si>
    <t>Exchamsiks</t>
  </si>
  <si>
    <t>C15203</t>
  </si>
  <si>
    <t>C15204</t>
  </si>
  <si>
    <t>C16014</t>
  </si>
  <si>
    <t>C16530</t>
  </si>
  <si>
    <t>C16532</t>
  </si>
  <si>
    <t>C16561</t>
  </si>
  <si>
    <t>C16824</t>
  </si>
  <si>
    <t>C16826</t>
  </si>
  <si>
    <t>C16827</t>
  </si>
  <si>
    <t>C16828</t>
  </si>
  <si>
    <t>D25506</t>
  </si>
  <si>
    <t>E27411</t>
  </si>
  <si>
    <t>E27412</t>
  </si>
  <si>
    <t>F34211</t>
  </si>
  <si>
    <t>Sterling</t>
  </si>
  <si>
    <t>G35012</t>
  </si>
  <si>
    <t>G36023</t>
  </si>
  <si>
    <t>G36046</t>
  </si>
  <si>
    <t>Clear Creek</t>
  </si>
  <si>
    <t>G36219</t>
  </si>
  <si>
    <t>G36301</t>
  </si>
  <si>
    <t>Douglas</t>
  </si>
  <si>
    <t>G36302</t>
  </si>
  <si>
    <t>G36303</t>
  </si>
  <si>
    <t>G37114</t>
  </si>
  <si>
    <t>G37125</t>
  </si>
  <si>
    <t>G37131</t>
  </si>
  <si>
    <t>G37205</t>
  </si>
  <si>
    <t>G37303</t>
  </si>
  <si>
    <t>G38005</t>
  </si>
  <si>
    <t>Wesach</t>
  </si>
  <si>
    <t>G38017</t>
  </si>
  <si>
    <t>G38054</t>
  </si>
  <si>
    <t>G38225</t>
  </si>
  <si>
    <t>G38230</t>
  </si>
  <si>
    <t>H39033</t>
  </si>
  <si>
    <t>Maroon</t>
  </si>
  <si>
    <t>H39125</t>
  </si>
  <si>
    <t>H39142</t>
  </si>
  <si>
    <t>H39144</t>
  </si>
  <si>
    <t>H39149</t>
  </si>
  <si>
    <t>H39150</t>
  </si>
  <si>
    <t>H39151</t>
  </si>
  <si>
    <t>H39206</t>
  </si>
  <si>
    <t>H39216</t>
  </si>
  <si>
    <t>H41513</t>
  </si>
  <si>
    <t>H41602</t>
  </si>
  <si>
    <t>H42037</t>
  </si>
  <si>
    <t>O64012</t>
  </si>
  <si>
    <t>O64015</t>
  </si>
  <si>
    <t>O64016</t>
  </si>
  <si>
    <t>P66002</t>
  </si>
  <si>
    <t>P66003</t>
  </si>
  <si>
    <t>P67005</t>
  </si>
  <si>
    <t>P67006</t>
  </si>
  <si>
    <t>P67023</t>
  </si>
  <si>
    <t>P67077</t>
  </si>
  <si>
    <t>Williams Creek</t>
  </si>
  <si>
    <t>P67078</t>
  </si>
  <si>
    <t>P67097</t>
  </si>
  <si>
    <t>P69022</t>
  </si>
  <si>
    <t>P76076</t>
  </si>
  <si>
    <t>Q74211</t>
  </si>
  <si>
    <t>North Copper</t>
  </si>
  <si>
    <t>Q74514</t>
  </si>
  <si>
    <t>Copper</t>
  </si>
  <si>
    <t>Q74515</t>
  </si>
  <si>
    <t>R76022</t>
  </si>
  <si>
    <t>Kleanza</t>
  </si>
  <si>
    <t>R76117</t>
  </si>
  <si>
    <t>R76119</t>
  </si>
  <si>
    <t>R77113</t>
  </si>
  <si>
    <t>R77327</t>
  </si>
  <si>
    <t>R77328</t>
  </si>
  <si>
    <t>R77539</t>
  </si>
  <si>
    <t>Kendal Creek</t>
  </si>
  <si>
    <t>R77541</t>
  </si>
  <si>
    <t>Kipulta Creek</t>
  </si>
  <si>
    <t>R77543</t>
  </si>
  <si>
    <t>R77545</t>
  </si>
  <si>
    <t>R77549</t>
  </si>
  <si>
    <t>R77565</t>
  </si>
  <si>
    <t>R77751</t>
  </si>
  <si>
    <t>R77753</t>
  </si>
  <si>
    <t>R77815</t>
  </si>
  <si>
    <t>R77817</t>
  </si>
  <si>
    <t>R77827</t>
  </si>
  <si>
    <t>R77943</t>
  </si>
  <si>
    <t>R77945</t>
  </si>
  <si>
    <t>R78046</t>
  </si>
  <si>
    <t>R79311</t>
  </si>
  <si>
    <t>R80107</t>
  </si>
  <si>
    <t>R80117</t>
  </si>
  <si>
    <t>R80119</t>
  </si>
  <si>
    <t>R81103</t>
  </si>
  <si>
    <t>S83116</t>
  </si>
  <si>
    <t>Singlehurst</t>
  </si>
  <si>
    <t>S83206</t>
  </si>
  <si>
    <t>Chimdemash</t>
  </si>
  <si>
    <t>S83209</t>
  </si>
  <si>
    <t>S83211</t>
  </si>
  <si>
    <t>S83212</t>
  </si>
  <si>
    <t>S83213</t>
  </si>
  <si>
    <t>S83214</t>
  </si>
  <si>
    <t>S83418</t>
  </si>
  <si>
    <t>T86007</t>
  </si>
  <si>
    <t>Legate</t>
  </si>
  <si>
    <t>T86119</t>
  </si>
  <si>
    <t>T87000</t>
  </si>
  <si>
    <t>T87017</t>
  </si>
  <si>
    <t>T87034</t>
  </si>
  <si>
    <t>T87035</t>
  </si>
  <si>
    <t>T87311</t>
  </si>
  <si>
    <t>T87355</t>
  </si>
  <si>
    <t>T87509</t>
  </si>
  <si>
    <t>Little Oliver</t>
  </si>
  <si>
    <t>T87512</t>
  </si>
  <si>
    <t>T87513</t>
  </si>
  <si>
    <t>MAPSHEET</t>
  </si>
  <si>
    <t>VOLUME</t>
  </si>
  <si>
    <t>SEASON</t>
  </si>
  <si>
    <t>Total volume identified:</t>
  </si>
  <si>
    <t>Annual Allocation within Kalum TSA:</t>
  </si>
  <si>
    <t>Allocation X 5 years:</t>
  </si>
  <si>
    <t>Years of supply:</t>
  </si>
  <si>
    <t>HARVEST</t>
  </si>
  <si>
    <t>ProjLogYr</t>
  </si>
  <si>
    <t>Summer</t>
  </si>
  <si>
    <t>Deep Creek</t>
  </si>
  <si>
    <t>Zymacord</t>
  </si>
  <si>
    <t>Furlong</t>
  </si>
  <si>
    <t>Winter</t>
  </si>
  <si>
    <t>Any</t>
  </si>
  <si>
    <t>103I045</t>
  </si>
  <si>
    <t>103I034</t>
  </si>
  <si>
    <t>103I057</t>
  </si>
  <si>
    <t>103I058</t>
  </si>
  <si>
    <t>103I059</t>
  </si>
  <si>
    <t>103P006</t>
  </si>
  <si>
    <t>103I077</t>
  </si>
  <si>
    <t>103I087</t>
  </si>
  <si>
    <t>103I089</t>
  </si>
  <si>
    <t>103I079</t>
  </si>
  <si>
    <t>103I038</t>
  </si>
  <si>
    <t>103I039</t>
  </si>
  <si>
    <t>103I069</t>
  </si>
  <si>
    <t>H39152</t>
  </si>
  <si>
    <t>P67007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</si>
</sst>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name val="Calibri"/>
      <charset val="1"/>
    </font>
    <font>
      <b/>
      <sz val="11"/>
      <name val="Calibri"/>
      <charset val="1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sz val="8"/>
      <name val="Calibri"/>
      <charset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1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1" fontId="3" fillId="0" borderId="4" xfId="0" applyNumberFormat="1" applyFont="1" applyBorder="1"/>
    <xf numFmtId="0" fontId="4" fillId="0" borderId="5" xfId="0" applyFont="1" applyBorder="1"/>
    <xf numFmtId="0" fontId="3" fillId="0" borderId="5" xfId="0" applyFont="1" applyBorder="1"/>
    <xf numFmtId="164" fontId="3" fillId="0" borderId="5" xfId="0" applyNumberFormat="1" applyFont="1" applyBorder="1"/>
    <xf numFmtId="49" fontId="3" fillId="0" borderId="0" xfId="0" applyNumberFormat="1" applyFont="1"/>
  </cellXfs>
  <cellStyles count="1">
    <cellStyle name="Normal" xfId="0" builtinId="0"/>
  </cellStyles>
  <dxfs count="9">
    <dxf>
      <numFmt numFmtId="164" formatCode="0.0"/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left style="hair">
          <color auto="1"/>
        </left>
        <top style="hair">
          <color auto="1"/>
        </top>
      </border>
    </dxf>
    <dxf>
      <border outline="0"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D9C982-FE6F-4D13-A714-CEC07AE9B8FC}" name="Table2" displayName="Table2" ref="A1:I146" totalsRowShown="0" headerRowDxfId="8" headerRowBorderDxfId="7" tableBorderDxfId="6">
  <autoFilter ref="A1:I146" xr:uid="{18D9C982-FE6F-4D13-A714-CEC07AE9B8FC}"/>
  <sortState xmlns:xlrd2="http://schemas.microsoft.com/office/spreadsheetml/2017/richdata2" ref="A2:I146">
    <sortCondition ref="A1:A146"/>
  </sortState>
  <tableColumns count="9">
    <tableColumn id="1" xr3:uid="{6C15AC7B-6FF5-4EB4-8711-D297C36635B8}" name="BLOCKNO" dataDxfId="5"/>
    <tableColumn id="2" xr3:uid="{670BE64A-A209-4B23-AD69-8F52B665041C}" name="LICENSE" dataDxfId="4"/>
    <tableColumn id="3" xr3:uid="{0DDBFF17-1734-491E-A16E-786FD908EB1B}" name="HARVEST" dataDxfId="3"/>
    <tableColumn id="4" xr3:uid="{4642A06A-6DCB-4A96-BA34-9B3DD2700048}" name="HECTARES" dataDxfId="2"/>
    <tableColumn id="5" xr3:uid="{07550F02-0545-4EF9-B4EF-3D456A08ABC0}" name="LOCATION" dataDxfId="1"/>
    <tableColumn id="6" xr3:uid="{49BDE8C8-A872-42AD-9D09-881A442FB62F}" name="MAPSHEET"/>
    <tableColumn id="7" xr3:uid="{0C123B0B-9C6C-4EE4-A42C-8DB7E67FC958}" name="VOLUME" dataDxfId="0">
      <calculatedColumnFormula>D2*425</calculatedColumnFormula>
    </tableColumn>
    <tableColumn id="8" xr3:uid="{601DC997-2A8E-4087-A95D-54A371E9EB71}" name="ProjLogYr"/>
    <tableColumn id="9" xr3:uid="{F4D68940-2CBC-48BC-B4AB-9184955CA5CE}" name="SEAS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tabSelected="1" topLeftCell="A55" zoomScaleNormal="100" workbookViewId="0">
      <selection activeCell="A72" sqref="A72:XFD72"/>
    </sheetView>
  </sheetViews>
  <sheetFormatPr defaultColWidth="8.5703125" defaultRowHeight="15" x14ac:dyDescent="0.25"/>
  <cols>
    <col min="1" max="1" width="13.42578125" customWidth="1"/>
    <col min="2" max="2" width="15.85546875" customWidth="1"/>
    <col min="3" max="3" width="16" customWidth="1"/>
    <col min="4" max="4" width="14.42578125" customWidth="1"/>
    <col min="5" max="5" width="14.5703125" customWidth="1"/>
    <col min="6" max="6" width="12.7109375" customWidth="1"/>
    <col min="7" max="7" width="12" customWidth="1"/>
    <col min="8" max="8" width="12.28515625" customWidth="1"/>
    <col min="9" max="9" width="13.140625" customWidth="1"/>
    <col min="1023" max="1024" width="11.5703125" customWidth="1"/>
  </cols>
  <sheetData>
    <row r="1" spans="1:9" x14ac:dyDescent="0.25">
      <c r="A1" s="8" t="s">
        <v>0</v>
      </c>
      <c r="B1" s="9" t="s">
        <v>1</v>
      </c>
      <c r="C1" s="10" t="s">
        <v>142</v>
      </c>
      <c r="D1" s="10" t="s">
        <v>2</v>
      </c>
      <c r="E1" s="10" t="s">
        <v>3</v>
      </c>
      <c r="F1" s="10" t="s">
        <v>135</v>
      </c>
      <c r="G1" s="10" t="s">
        <v>136</v>
      </c>
      <c r="H1" s="10" t="s">
        <v>143</v>
      </c>
      <c r="I1" s="10" t="s">
        <v>137</v>
      </c>
    </row>
    <row r="2" spans="1:9" x14ac:dyDescent="0.25">
      <c r="A2" s="3" t="s">
        <v>4</v>
      </c>
      <c r="B2" s="1" t="s">
        <v>5</v>
      </c>
      <c r="C2" s="1" t="s">
        <v>6</v>
      </c>
      <c r="D2" s="7">
        <v>4.12</v>
      </c>
      <c r="E2" s="1" t="s">
        <v>13</v>
      </c>
      <c r="F2" s="15" t="s">
        <v>150</v>
      </c>
      <c r="G2" s="2">
        <f t="shared" ref="G2:G33" si="0">D2*425</f>
        <v>1751</v>
      </c>
      <c r="H2">
        <v>2023</v>
      </c>
      <c r="I2" t="s">
        <v>144</v>
      </c>
    </row>
    <row r="3" spans="1:9" x14ac:dyDescent="0.25">
      <c r="A3" s="3" t="s">
        <v>7</v>
      </c>
      <c r="B3" s="1" t="s">
        <v>5</v>
      </c>
      <c r="C3" s="1" t="s">
        <v>6</v>
      </c>
      <c r="D3" s="7">
        <v>7.82</v>
      </c>
      <c r="E3" s="1" t="s">
        <v>13</v>
      </c>
      <c r="F3" s="15" t="s">
        <v>150</v>
      </c>
      <c r="G3" s="2">
        <f t="shared" si="0"/>
        <v>3323.5</v>
      </c>
      <c r="H3">
        <v>2023</v>
      </c>
      <c r="I3" t="s">
        <v>144</v>
      </c>
    </row>
    <row r="4" spans="1:9" x14ac:dyDescent="0.25">
      <c r="A4" s="3" t="s">
        <v>8</v>
      </c>
      <c r="B4" s="1" t="s">
        <v>5</v>
      </c>
      <c r="C4" s="1" t="s">
        <v>6</v>
      </c>
      <c r="D4" s="7">
        <v>14.92</v>
      </c>
      <c r="E4" s="1" t="s">
        <v>13</v>
      </c>
      <c r="F4" s="15" t="s">
        <v>150</v>
      </c>
      <c r="G4" s="2">
        <f t="shared" si="0"/>
        <v>6341</v>
      </c>
      <c r="H4">
        <v>2023</v>
      </c>
      <c r="I4" t="s">
        <v>144</v>
      </c>
    </row>
    <row r="5" spans="1:9" x14ac:dyDescent="0.25">
      <c r="A5" s="3" t="s">
        <v>9</v>
      </c>
      <c r="B5" s="1" t="s">
        <v>5</v>
      </c>
      <c r="C5" s="1" t="s">
        <v>6</v>
      </c>
      <c r="D5" s="7">
        <v>101.23</v>
      </c>
      <c r="E5" s="1" t="s">
        <v>13</v>
      </c>
      <c r="F5" s="15" t="s">
        <v>150</v>
      </c>
      <c r="G5" s="2">
        <f t="shared" si="0"/>
        <v>43022.75</v>
      </c>
      <c r="H5">
        <v>2024</v>
      </c>
      <c r="I5" t="s">
        <v>149</v>
      </c>
    </row>
    <row r="6" spans="1:9" x14ac:dyDescent="0.25">
      <c r="A6" s="3" t="s">
        <v>10</v>
      </c>
      <c r="B6" s="1" t="s">
        <v>5</v>
      </c>
      <c r="C6" s="1" t="s">
        <v>6</v>
      </c>
      <c r="D6" s="7">
        <v>42.39</v>
      </c>
      <c r="E6" s="1" t="s">
        <v>13</v>
      </c>
      <c r="F6" s="15" t="s">
        <v>150</v>
      </c>
      <c r="G6" s="2">
        <f t="shared" si="0"/>
        <v>18015.75</v>
      </c>
      <c r="H6">
        <v>2025</v>
      </c>
      <c r="I6" t="s">
        <v>149</v>
      </c>
    </row>
    <row r="7" spans="1:9" x14ac:dyDescent="0.25">
      <c r="A7" s="3" t="s">
        <v>11</v>
      </c>
      <c r="B7" s="1" t="s">
        <v>5</v>
      </c>
      <c r="C7" s="1" t="s">
        <v>6</v>
      </c>
      <c r="D7" s="7">
        <v>31.69</v>
      </c>
      <c r="E7" s="1" t="s">
        <v>13</v>
      </c>
      <c r="F7" s="15" t="s">
        <v>150</v>
      </c>
      <c r="G7" s="2">
        <f t="shared" si="0"/>
        <v>13468.25</v>
      </c>
      <c r="H7">
        <v>2024</v>
      </c>
      <c r="I7" t="s">
        <v>149</v>
      </c>
    </row>
    <row r="8" spans="1:9" x14ac:dyDescent="0.25">
      <c r="A8" s="3" t="s">
        <v>12</v>
      </c>
      <c r="B8" s="1" t="s">
        <v>5</v>
      </c>
      <c r="C8" s="1" t="s">
        <v>6</v>
      </c>
      <c r="D8" s="7">
        <v>8.98</v>
      </c>
      <c r="E8" s="1" t="s">
        <v>13</v>
      </c>
      <c r="F8" s="15" t="s">
        <v>150</v>
      </c>
      <c r="G8" s="2">
        <f t="shared" si="0"/>
        <v>3816.5</v>
      </c>
      <c r="H8">
        <v>2024</v>
      </c>
      <c r="I8" t="s">
        <v>149</v>
      </c>
    </row>
    <row r="9" spans="1:9" x14ac:dyDescent="0.25">
      <c r="A9" s="3" t="s">
        <v>14</v>
      </c>
      <c r="B9" s="1" t="s">
        <v>5</v>
      </c>
      <c r="C9" s="1" t="s">
        <v>6</v>
      </c>
      <c r="D9" s="7">
        <v>22.72</v>
      </c>
      <c r="E9" s="1" t="s">
        <v>13</v>
      </c>
      <c r="F9" s="15" t="s">
        <v>150</v>
      </c>
      <c r="G9" s="2">
        <f t="shared" si="0"/>
        <v>9656</v>
      </c>
      <c r="H9">
        <v>2024</v>
      </c>
      <c r="I9" t="s">
        <v>149</v>
      </c>
    </row>
    <row r="10" spans="1:9" x14ac:dyDescent="0.25">
      <c r="A10" s="3" t="s">
        <v>15</v>
      </c>
      <c r="B10" s="1" t="s">
        <v>5</v>
      </c>
      <c r="C10" s="1" t="s">
        <v>6</v>
      </c>
      <c r="D10" s="7">
        <v>3.52</v>
      </c>
      <c r="E10" s="1" t="s">
        <v>16</v>
      </c>
      <c r="F10" s="15" t="s">
        <v>151</v>
      </c>
      <c r="G10" s="2">
        <f t="shared" si="0"/>
        <v>1496</v>
      </c>
      <c r="H10">
        <v>2026</v>
      </c>
      <c r="I10" t="s">
        <v>149</v>
      </c>
    </row>
    <row r="11" spans="1:9" x14ac:dyDescent="0.25">
      <c r="A11" s="3" t="s">
        <v>17</v>
      </c>
      <c r="B11" s="1" t="s">
        <v>5</v>
      </c>
      <c r="C11" s="1" t="s">
        <v>6</v>
      </c>
      <c r="D11" s="7">
        <v>9.75</v>
      </c>
      <c r="E11" s="1" t="s">
        <v>16</v>
      </c>
      <c r="F11" s="15" t="s">
        <v>151</v>
      </c>
      <c r="G11" s="2">
        <f t="shared" si="0"/>
        <v>4143.75</v>
      </c>
      <c r="H11">
        <v>2026</v>
      </c>
      <c r="I11" t="s">
        <v>149</v>
      </c>
    </row>
    <row r="12" spans="1:9" x14ac:dyDescent="0.25">
      <c r="A12" s="3" t="s">
        <v>18</v>
      </c>
      <c r="B12" s="1" t="s">
        <v>5</v>
      </c>
      <c r="C12" s="1" t="s">
        <v>6</v>
      </c>
      <c r="D12" s="7">
        <v>1.93</v>
      </c>
      <c r="E12" s="1" t="s">
        <v>16</v>
      </c>
      <c r="F12" s="15" t="s">
        <v>151</v>
      </c>
      <c r="G12" s="2">
        <f t="shared" si="0"/>
        <v>820.25</v>
      </c>
      <c r="H12">
        <v>2026</v>
      </c>
      <c r="I12" t="s">
        <v>149</v>
      </c>
    </row>
    <row r="13" spans="1:9" x14ac:dyDescent="0.25">
      <c r="A13" s="3" t="s">
        <v>19</v>
      </c>
      <c r="B13" s="1" t="s">
        <v>5</v>
      </c>
      <c r="C13" s="1" t="s">
        <v>6</v>
      </c>
      <c r="D13" s="7">
        <v>31.74</v>
      </c>
      <c r="E13" s="1" t="s">
        <v>13</v>
      </c>
      <c r="F13" s="15" t="s">
        <v>150</v>
      </c>
      <c r="G13" s="2">
        <f t="shared" si="0"/>
        <v>13489.5</v>
      </c>
      <c r="H13">
        <v>2024</v>
      </c>
      <c r="I13" t="s">
        <v>149</v>
      </c>
    </row>
    <row r="14" spans="1:9" x14ac:dyDescent="0.25">
      <c r="A14" s="3" t="s">
        <v>20</v>
      </c>
      <c r="B14" s="1" t="s">
        <v>5</v>
      </c>
      <c r="C14" s="1" t="s">
        <v>6</v>
      </c>
      <c r="D14" s="7">
        <v>4.7</v>
      </c>
      <c r="E14" s="1" t="s">
        <v>13</v>
      </c>
      <c r="F14" s="15" t="s">
        <v>150</v>
      </c>
      <c r="G14" s="2">
        <f t="shared" si="0"/>
        <v>1997.5</v>
      </c>
      <c r="H14">
        <v>2024</v>
      </c>
      <c r="I14" t="s">
        <v>149</v>
      </c>
    </row>
    <row r="15" spans="1:9" x14ac:dyDescent="0.25">
      <c r="A15" s="3" t="s">
        <v>21</v>
      </c>
      <c r="B15" s="1" t="s">
        <v>5</v>
      </c>
      <c r="C15" s="1" t="s">
        <v>6</v>
      </c>
      <c r="D15" s="7">
        <v>19.850000000000001</v>
      </c>
      <c r="E15" s="1" t="s">
        <v>13</v>
      </c>
      <c r="F15" s="15" t="s">
        <v>150</v>
      </c>
      <c r="G15" s="2">
        <f t="shared" si="0"/>
        <v>8436.25</v>
      </c>
      <c r="H15">
        <v>2024</v>
      </c>
      <c r="I15" t="s">
        <v>149</v>
      </c>
    </row>
    <row r="16" spans="1:9" x14ac:dyDescent="0.25">
      <c r="A16" s="3" t="s">
        <v>22</v>
      </c>
      <c r="B16" s="1" t="s">
        <v>5</v>
      </c>
      <c r="C16" s="1" t="s">
        <v>6</v>
      </c>
      <c r="D16" s="7">
        <v>21.56</v>
      </c>
      <c r="E16" s="1" t="s">
        <v>13</v>
      </c>
      <c r="F16" s="15" t="s">
        <v>150</v>
      </c>
      <c r="G16" s="2">
        <f t="shared" si="0"/>
        <v>9163</v>
      </c>
      <c r="H16">
        <v>2024</v>
      </c>
      <c r="I16" t="s">
        <v>149</v>
      </c>
    </row>
    <row r="17" spans="1:9" x14ac:dyDescent="0.25">
      <c r="A17" s="3" t="s">
        <v>23</v>
      </c>
      <c r="B17" s="1" t="s">
        <v>5</v>
      </c>
      <c r="C17" s="1" t="s">
        <v>6</v>
      </c>
      <c r="D17" s="7">
        <v>21.89</v>
      </c>
      <c r="E17" s="1" t="s">
        <v>13</v>
      </c>
      <c r="F17" s="15" t="s">
        <v>150</v>
      </c>
      <c r="G17" s="2">
        <f t="shared" si="0"/>
        <v>9303.25</v>
      </c>
      <c r="H17">
        <v>2024</v>
      </c>
      <c r="I17" t="s">
        <v>149</v>
      </c>
    </row>
    <row r="18" spans="1:9" x14ac:dyDescent="0.25">
      <c r="A18" s="3" t="s">
        <v>24</v>
      </c>
      <c r="B18" s="1" t="s">
        <v>5</v>
      </c>
      <c r="C18" s="1" t="s">
        <v>6</v>
      </c>
      <c r="D18" s="7">
        <v>42.92</v>
      </c>
      <c r="E18" s="1" t="s">
        <v>13</v>
      </c>
      <c r="F18" s="15" t="s">
        <v>150</v>
      </c>
      <c r="G18" s="2">
        <f t="shared" si="0"/>
        <v>18241</v>
      </c>
      <c r="H18">
        <v>2024</v>
      </c>
      <c r="I18" t="s">
        <v>149</v>
      </c>
    </row>
    <row r="19" spans="1:9" x14ac:dyDescent="0.25">
      <c r="A19" s="3" t="s">
        <v>25</v>
      </c>
      <c r="B19" s="1" t="s">
        <v>5</v>
      </c>
      <c r="C19" s="1" t="s">
        <v>6</v>
      </c>
      <c r="D19" s="7">
        <v>13.64</v>
      </c>
      <c r="E19" s="1" t="s">
        <v>13</v>
      </c>
      <c r="F19" s="15" t="s">
        <v>150</v>
      </c>
      <c r="G19" s="2">
        <f t="shared" si="0"/>
        <v>5797</v>
      </c>
      <c r="H19">
        <v>2024</v>
      </c>
      <c r="I19" t="s">
        <v>149</v>
      </c>
    </row>
    <row r="20" spans="1:9" x14ac:dyDescent="0.25">
      <c r="A20" s="3" t="s">
        <v>26</v>
      </c>
      <c r="B20" s="1" t="s">
        <v>5</v>
      </c>
      <c r="C20" s="1" t="s">
        <v>6</v>
      </c>
      <c r="D20" s="7">
        <v>9.52</v>
      </c>
      <c r="E20" s="1" t="s">
        <v>13</v>
      </c>
      <c r="F20" s="15" t="s">
        <v>150</v>
      </c>
      <c r="G20" s="2">
        <f t="shared" si="0"/>
        <v>4046</v>
      </c>
      <c r="H20">
        <v>2024</v>
      </c>
      <c r="I20" t="s">
        <v>149</v>
      </c>
    </row>
    <row r="21" spans="1:9" x14ac:dyDescent="0.25">
      <c r="A21" s="3" t="s">
        <v>27</v>
      </c>
      <c r="B21" s="1" t="s">
        <v>5</v>
      </c>
      <c r="C21" s="1" t="s">
        <v>6</v>
      </c>
      <c r="D21" s="7">
        <v>111.93</v>
      </c>
      <c r="E21" s="1" t="s">
        <v>145</v>
      </c>
      <c r="G21" s="2">
        <f t="shared" si="0"/>
        <v>47570.25</v>
      </c>
      <c r="H21">
        <v>2024</v>
      </c>
      <c r="I21" t="s">
        <v>149</v>
      </c>
    </row>
    <row r="22" spans="1:9" x14ac:dyDescent="0.25">
      <c r="A22" s="3" t="s">
        <v>28</v>
      </c>
      <c r="B22" s="1" t="s">
        <v>5</v>
      </c>
      <c r="C22" s="1" t="s">
        <v>6</v>
      </c>
      <c r="D22" s="7">
        <v>15.33</v>
      </c>
      <c r="E22" s="1" t="s">
        <v>146</v>
      </c>
      <c r="F22" s="15" t="s">
        <v>152</v>
      </c>
      <c r="G22" s="2">
        <f t="shared" si="0"/>
        <v>6515.25</v>
      </c>
      <c r="H22">
        <v>2026</v>
      </c>
      <c r="I22" t="s">
        <v>149</v>
      </c>
    </row>
    <row r="23" spans="1:9" x14ac:dyDescent="0.25">
      <c r="A23" s="3" t="s">
        <v>28</v>
      </c>
      <c r="B23" s="1" t="s">
        <v>5</v>
      </c>
      <c r="C23" s="1" t="s">
        <v>6</v>
      </c>
      <c r="D23" s="7">
        <v>15.79</v>
      </c>
      <c r="E23" s="1" t="s">
        <v>146</v>
      </c>
      <c r="F23" s="15" t="s">
        <v>152</v>
      </c>
      <c r="G23" s="2">
        <f t="shared" si="0"/>
        <v>6710.75</v>
      </c>
      <c r="H23">
        <v>2026</v>
      </c>
      <c r="I23" t="s">
        <v>149</v>
      </c>
    </row>
    <row r="24" spans="1:9" x14ac:dyDescent="0.25">
      <c r="A24" s="3" t="s">
        <v>28</v>
      </c>
      <c r="B24" s="1" t="s">
        <v>5</v>
      </c>
      <c r="C24" s="1" t="s">
        <v>6</v>
      </c>
      <c r="D24" s="7">
        <v>30.58</v>
      </c>
      <c r="E24" s="1" t="s">
        <v>146</v>
      </c>
      <c r="F24" s="15" t="s">
        <v>152</v>
      </c>
      <c r="G24" s="2">
        <f t="shared" si="0"/>
        <v>12996.5</v>
      </c>
      <c r="H24">
        <v>2026</v>
      </c>
      <c r="I24" t="s">
        <v>149</v>
      </c>
    </row>
    <row r="25" spans="1:9" x14ac:dyDescent="0.25">
      <c r="A25" s="3" t="s">
        <v>29</v>
      </c>
      <c r="B25" s="1" t="s">
        <v>5</v>
      </c>
      <c r="C25" s="1" t="s">
        <v>6</v>
      </c>
      <c r="D25" s="7">
        <v>1.58</v>
      </c>
      <c r="E25" s="1" t="s">
        <v>146</v>
      </c>
      <c r="F25" s="15" t="s">
        <v>152</v>
      </c>
      <c r="G25" s="2">
        <f t="shared" si="0"/>
        <v>671.5</v>
      </c>
      <c r="H25">
        <v>2026</v>
      </c>
      <c r="I25" t="s">
        <v>149</v>
      </c>
    </row>
    <row r="26" spans="1:9" x14ac:dyDescent="0.25">
      <c r="A26" s="3" t="s">
        <v>29</v>
      </c>
      <c r="B26" s="1" t="s">
        <v>5</v>
      </c>
      <c r="C26" s="1" t="s">
        <v>6</v>
      </c>
      <c r="D26" s="7">
        <v>5.51</v>
      </c>
      <c r="E26" s="1" t="s">
        <v>146</v>
      </c>
      <c r="F26" s="15" t="s">
        <v>152</v>
      </c>
      <c r="G26" s="2">
        <f t="shared" si="0"/>
        <v>2341.75</v>
      </c>
      <c r="H26">
        <v>2026</v>
      </c>
      <c r="I26" t="s">
        <v>149</v>
      </c>
    </row>
    <row r="27" spans="1:9" x14ac:dyDescent="0.25">
      <c r="A27" s="3" t="s">
        <v>29</v>
      </c>
      <c r="B27" s="1" t="s">
        <v>5</v>
      </c>
      <c r="C27" s="1" t="s">
        <v>6</v>
      </c>
      <c r="D27" s="7">
        <v>6.38</v>
      </c>
      <c r="E27" s="1" t="s">
        <v>146</v>
      </c>
      <c r="F27" s="15" t="s">
        <v>152</v>
      </c>
      <c r="G27" s="2">
        <f t="shared" si="0"/>
        <v>2711.5</v>
      </c>
      <c r="H27">
        <v>2026</v>
      </c>
      <c r="I27" t="s">
        <v>149</v>
      </c>
    </row>
    <row r="28" spans="1:9" x14ac:dyDescent="0.25">
      <c r="A28" s="3" t="s">
        <v>30</v>
      </c>
      <c r="B28" s="1" t="s">
        <v>5</v>
      </c>
      <c r="C28" s="1" t="s">
        <v>6</v>
      </c>
      <c r="D28" s="7">
        <v>24.99</v>
      </c>
      <c r="E28" s="1" t="s">
        <v>31</v>
      </c>
      <c r="F28" s="15" t="s">
        <v>155</v>
      </c>
      <c r="G28" s="2">
        <f t="shared" si="0"/>
        <v>10620.75</v>
      </c>
      <c r="H28">
        <v>2026</v>
      </c>
      <c r="I28" t="s">
        <v>149</v>
      </c>
    </row>
    <row r="29" spans="1:9" x14ac:dyDescent="0.25">
      <c r="A29" s="3" t="s">
        <v>32</v>
      </c>
      <c r="B29" s="1" t="s">
        <v>5</v>
      </c>
      <c r="C29" s="1" t="s">
        <v>6</v>
      </c>
      <c r="D29" s="7">
        <v>138.26</v>
      </c>
      <c r="E29" s="1" t="s">
        <v>47</v>
      </c>
      <c r="F29" s="15" t="s">
        <v>156</v>
      </c>
      <c r="G29" s="2">
        <f t="shared" si="0"/>
        <v>58760.499999999993</v>
      </c>
      <c r="H29">
        <v>2024</v>
      </c>
      <c r="I29" t="s">
        <v>144</v>
      </c>
    </row>
    <row r="30" spans="1:9" x14ac:dyDescent="0.25">
      <c r="A30" s="3" t="s">
        <v>33</v>
      </c>
      <c r="B30" s="1" t="s">
        <v>5</v>
      </c>
      <c r="C30" s="1" t="s">
        <v>6</v>
      </c>
      <c r="D30" s="7">
        <v>65.98</v>
      </c>
      <c r="E30" s="1" t="s">
        <v>47</v>
      </c>
      <c r="F30" s="15" t="s">
        <v>156</v>
      </c>
      <c r="G30" s="2">
        <f t="shared" si="0"/>
        <v>28041.5</v>
      </c>
      <c r="H30">
        <v>2024</v>
      </c>
      <c r="I30" t="s">
        <v>144</v>
      </c>
    </row>
    <row r="31" spans="1:9" x14ac:dyDescent="0.25">
      <c r="A31" s="3" t="s">
        <v>34</v>
      </c>
      <c r="B31" s="1" t="s">
        <v>5</v>
      </c>
      <c r="C31" s="1" t="s">
        <v>6</v>
      </c>
      <c r="D31" s="7">
        <v>3.05</v>
      </c>
      <c r="E31" s="1" t="s">
        <v>35</v>
      </c>
      <c r="F31" s="15" t="s">
        <v>157</v>
      </c>
      <c r="G31" s="2">
        <f t="shared" si="0"/>
        <v>1296.25</v>
      </c>
      <c r="H31">
        <v>2024</v>
      </c>
      <c r="I31" t="s">
        <v>144</v>
      </c>
    </row>
    <row r="32" spans="1:9" x14ac:dyDescent="0.25">
      <c r="A32" s="3" t="s">
        <v>36</v>
      </c>
      <c r="B32" s="1" t="s">
        <v>5</v>
      </c>
      <c r="C32" s="1" t="s">
        <v>6</v>
      </c>
      <c r="D32" s="7">
        <v>25.04</v>
      </c>
      <c r="E32" s="1" t="s">
        <v>35</v>
      </c>
      <c r="F32" s="15" t="s">
        <v>157</v>
      </c>
      <c r="G32" s="2">
        <f t="shared" si="0"/>
        <v>10642</v>
      </c>
      <c r="H32">
        <v>2024</v>
      </c>
      <c r="I32" t="s">
        <v>144</v>
      </c>
    </row>
    <row r="33" spans="1:9" x14ac:dyDescent="0.25">
      <c r="A33" s="3" t="s">
        <v>37</v>
      </c>
      <c r="B33" s="1" t="s">
        <v>5</v>
      </c>
      <c r="C33" s="1" t="s">
        <v>6</v>
      </c>
      <c r="D33" s="7">
        <v>8.33</v>
      </c>
      <c r="E33" s="1" t="s">
        <v>38</v>
      </c>
      <c r="F33" s="15" t="s">
        <v>157</v>
      </c>
      <c r="G33" s="2">
        <f t="shared" si="0"/>
        <v>3540.25</v>
      </c>
      <c r="H33">
        <v>2024</v>
      </c>
      <c r="I33" t="s">
        <v>144</v>
      </c>
    </row>
    <row r="34" spans="1:9" x14ac:dyDescent="0.25">
      <c r="A34" s="3" t="s">
        <v>39</v>
      </c>
      <c r="B34" s="1" t="s">
        <v>5</v>
      </c>
      <c r="C34" s="1" t="s">
        <v>6</v>
      </c>
      <c r="D34" s="7">
        <v>5.28</v>
      </c>
      <c r="E34" s="1" t="s">
        <v>38</v>
      </c>
      <c r="F34" s="15" t="s">
        <v>157</v>
      </c>
      <c r="G34" s="2">
        <f t="shared" ref="G34:G66" si="1">D34*425</f>
        <v>2244</v>
      </c>
      <c r="H34">
        <v>2024</v>
      </c>
      <c r="I34" t="s">
        <v>144</v>
      </c>
    </row>
    <row r="35" spans="1:9" x14ac:dyDescent="0.25">
      <c r="A35" s="3" t="s">
        <v>40</v>
      </c>
      <c r="B35" s="1" t="s">
        <v>5</v>
      </c>
      <c r="C35" s="1" t="s">
        <v>6</v>
      </c>
      <c r="D35" s="7">
        <v>96.15</v>
      </c>
      <c r="E35" s="1" t="s">
        <v>38</v>
      </c>
      <c r="F35" s="15" t="s">
        <v>157</v>
      </c>
      <c r="G35" s="2">
        <f t="shared" si="1"/>
        <v>40863.75</v>
      </c>
      <c r="H35">
        <v>2024</v>
      </c>
      <c r="I35" t="s">
        <v>144</v>
      </c>
    </row>
    <row r="36" spans="1:9" x14ac:dyDescent="0.25">
      <c r="A36" s="3" t="s">
        <v>41</v>
      </c>
      <c r="B36" s="1" t="s">
        <v>5</v>
      </c>
      <c r="C36" s="1" t="s">
        <v>6</v>
      </c>
      <c r="D36" s="7">
        <v>3.31</v>
      </c>
      <c r="E36" s="1" t="s">
        <v>38</v>
      </c>
      <c r="F36" s="15" t="s">
        <v>157</v>
      </c>
      <c r="G36" s="2">
        <f t="shared" si="1"/>
        <v>1406.75</v>
      </c>
      <c r="H36">
        <v>2024</v>
      </c>
      <c r="I36" t="s">
        <v>144</v>
      </c>
    </row>
    <row r="37" spans="1:9" x14ac:dyDescent="0.25">
      <c r="A37" s="3" t="s">
        <v>42</v>
      </c>
      <c r="B37" s="1" t="s">
        <v>5</v>
      </c>
      <c r="C37" s="1" t="s">
        <v>6</v>
      </c>
      <c r="D37" s="7">
        <v>27.16</v>
      </c>
      <c r="E37" s="1" t="s">
        <v>38</v>
      </c>
      <c r="F37" s="15" t="s">
        <v>157</v>
      </c>
      <c r="G37" s="2">
        <f t="shared" si="1"/>
        <v>11543</v>
      </c>
      <c r="H37">
        <v>2024</v>
      </c>
      <c r="I37" t="s">
        <v>144</v>
      </c>
    </row>
    <row r="38" spans="1:9" x14ac:dyDescent="0.25">
      <c r="A38" s="3" t="s">
        <v>43</v>
      </c>
      <c r="B38" s="1" t="s">
        <v>5</v>
      </c>
      <c r="C38" s="1" t="s">
        <v>6</v>
      </c>
      <c r="D38" s="7">
        <v>17.28</v>
      </c>
      <c r="E38" s="1" t="s">
        <v>38</v>
      </c>
      <c r="F38" s="15" t="s">
        <v>157</v>
      </c>
      <c r="G38" s="2">
        <f t="shared" si="1"/>
        <v>7344.0000000000009</v>
      </c>
      <c r="H38">
        <v>2024</v>
      </c>
      <c r="I38" t="s">
        <v>144</v>
      </c>
    </row>
    <row r="39" spans="1:9" x14ac:dyDescent="0.25">
      <c r="A39" s="3" t="s">
        <v>44</v>
      </c>
      <c r="B39" s="1" t="s">
        <v>5</v>
      </c>
      <c r="C39" s="1" t="s">
        <v>6</v>
      </c>
      <c r="D39" s="7">
        <v>13.08</v>
      </c>
      <c r="E39" s="1" t="s">
        <v>38</v>
      </c>
      <c r="F39" s="15" t="s">
        <v>157</v>
      </c>
      <c r="G39" s="2">
        <f t="shared" si="1"/>
        <v>5559</v>
      </c>
      <c r="H39">
        <v>2024</v>
      </c>
      <c r="I39" t="s">
        <v>144</v>
      </c>
    </row>
    <row r="40" spans="1:9" x14ac:dyDescent="0.25">
      <c r="A40" s="3" t="s">
        <v>45</v>
      </c>
      <c r="B40" s="1" t="s">
        <v>5</v>
      </c>
      <c r="C40" s="1" t="s">
        <v>6</v>
      </c>
      <c r="D40" s="7">
        <v>16.059999999999999</v>
      </c>
      <c r="E40" s="1" t="s">
        <v>38</v>
      </c>
      <c r="F40" s="15" t="s">
        <v>157</v>
      </c>
      <c r="G40" s="2">
        <f t="shared" si="1"/>
        <v>6825.4999999999991</v>
      </c>
      <c r="H40">
        <v>2024</v>
      </c>
      <c r="I40" t="s">
        <v>144</v>
      </c>
    </row>
    <row r="41" spans="1:9" x14ac:dyDescent="0.25">
      <c r="A41" s="3" t="s">
        <v>45</v>
      </c>
      <c r="B41" s="1" t="s">
        <v>5</v>
      </c>
      <c r="C41" s="1" t="s">
        <v>6</v>
      </c>
      <c r="D41" s="7">
        <v>0.84</v>
      </c>
      <c r="E41" s="1" t="s">
        <v>38</v>
      </c>
      <c r="F41" s="15" t="s">
        <v>157</v>
      </c>
      <c r="G41" s="2">
        <f t="shared" si="1"/>
        <v>357</v>
      </c>
      <c r="H41">
        <v>2024</v>
      </c>
      <c r="I41" t="s">
        <v>144</v>
      </c>
    </row>
    <row r="42" spans="1:9" x14ac:dyDescent="0.25">
      <c r="A42" s="3" t="s">
        <v>45</v>
      </c>
      <c r="B42" s="1" t="s">
        <v>5</v>
      </c>
      <c r="C42" s="1" t="s">
        <v>6</v>
      </c>
      <c r="D42" s="7">
        <v>6.93</v>
      </c>
      <c r="E42" s="1" t="s">
        <v>38</v>
      </c>
      <c r="F42" s="15" t="s">
        <v>157</v>
      </c>
      <c r="G42" s="2">
        <f t="shared" si="1"/>
        <v>2945.25</v>
      </c>
      <c r="H42">
        <v>2024</v>
      </c>
      <c r="I42" t="s">
        <v>144</v>
      </c>
    </row>
    <row r="43" spans="1:9" x14ac:dyDescent="0.25">
      <c r="A43" s="3" t="s">
        <v>46</v>
      </c>
      <c r="B43" s="1" t="s">
        <v>5</v>
      </c>
      <c r="C43" s="1" t="s">
        <v>6</v>
      </c>
      <c r="D43" s="7">
        <v>26.31</v>
      </c>
      <c r="E43" s="1" t="s">
        <v>47</v>
      </c>
      <c r="F43" s="15" t="s">
        <v>156</v>
      </c>
      <c r="G43" s="2">
        <f t="shared" si="1"/>
        <v>11181.75</v>
      </c>
      <c r="H43">
        <v>2024</v>
      </c>
      <c r="I43" t="s">
        <v>144</v>
      </c>
    </row>
    <row r="44" spans="1:9" x14ac:dyDescent="0.25">
      <c r="A44" s="3" t="s">
        <v>48</v>
      </c>
      <c r="B44" s="1" t="s">
        <v>5</v>
      </c>
      <c r="C44" s="1" t="s">
        <v>6</v>
      </c>
      <c r="D44" s="7">
        <v>10.69</v>
      </c>
      <c r="E44" s="1" t="s">
        <v>47</v>
      </c>
      <c r="F44" s="15" t="s">
        <v>156</v>
      </c>
      <c r="G44" s="2">
        <f t="shared" si="1"/>
        <v>4543.25</v>
      </c>
      <c r="H44">
        <v>2024</v>
      </c>
      <c r="I44" t="s">
        <v>144</v>
      </c>
    </row>
    <row r="45" spans="1:9" x14ac:dyDescent="0.25">
      <c r="A45" s="3" t="s">
        <v>49</v>
      </c>
      <c r="B45" s="1" t="s">
        <v>5</v>
      </c>
      <c r="C45" s="1" t="s">
        <v>6</v>
      </c>
      <c r="D45" s="7">
        <v>43.53</v>
      </c>
      <c r="E45" s="1" t="s">
        <v>47</v>
      </c>
      <c r="F45" s="15" t="s">
        <v>156</v>
      </c>
      <c r="G45" s="2">
        <f t="shared" si="1"/>
        <v>18500.25</v>
      </c>
      <c r="H45">
        <v>2024</v>
      </c>
      <c r="I45" t="s">
        <v>144</v>
      </c>
    </row>
    <row r="46" spans="1:9" x14ac:dyDescent="0.25">
      <c r="A46" s="3" t="s">
        <v>50</v>
      </c>
      <c r="B46" s="1" t="s">
        <v>5</v>
      </c>
      <c r="C46" s="1" t="s">
        <v>6</v>
      </c>
      <c r="D46" s="7">
        <v>31.43</v>
      </c>
      <c r="E46" s="1" t="s">
        <v>47</v>
      </c>
      <c r="F46" s="15" t="s">
        <v>156</v>
      </c>
      <c r="G46" s="2">
        <f t="shared" si="1"/>
        <v>13357.75</v>
      </c>
      <c r="H46">
        <v>2024</v>
      </c>
      <c r="I46" t="s">
        <v>144</v>
      </c>
    </row>
    <row r="47" spans="1:9" x14ac:dyDescent="0.25">
      <c r="A47" s="3" t="s">
        <v>51</v>
      </c>
      <c r="B47" s="1" t="s">
        <v>5</v>
      </c>
      <c r="C47" s="1" t="s">
        <v>6</v>
      </c>
      <c r="D47" s="7">
        <v>4.1900000000000004</v>
      </c>
      <c r="E47" s="1" t="s">
        <v>47</v>
      </c>
      <c r="F47" s="15" t="s">
        <v>156</v>
      </c>
      <c r="G47" s="2">
        <f t="shared" si="1"/>
        <v>1780.7500000000002</v>
      </c>
      <c r="H47">
        <v>2024</v>
      </c>
      <c r="I47" t="s">
        <v>144</v>
      </c>
    </row>
    <row r="48" spans="1:9" x14ac:dyDescent="0.25">
      <c r="A48" s="3" t="s">
        <v>52</v>
      </c>
      <c r="B48" s="1" t="s">
        <v>5</v>
      </c>
      <c r="C48" s="1" t="s">
        <v>6</v>
      </c>
      <c r="D48" s="7">
        <v>8.08</v>
      </c>
      <c r="E48" s="1" t="s">
        <v>53</v>
      </c>
      <c r="F48" s="15" t="s">
        <v>156</v>
      </c>
      <c r="G48" s="2">
        <f t="shared" si="1"/>
        <v>3434</v>
      </c>
      <c r="H48">
        <v>2024</v>
      </c>
      <c r="I48" t="s">
        <v>144</v>
      </c>
    </row>
    <row r="49" spans="1:9" x14ac:dyDescent="0.25">
      <c r="A49" s="3" t="s">
        <v>54</v>
      </c>
      <c r="B49" s="1" t="s">
        <v>5</v>
      </c>
      <c r="C49" s="1" t="s">
        <v>6</v>
      </c>
      <c r="D49" s="7">
        <v>9.1</v>
      </c>
      <c r="E49" s="1" t="s">
        <v>53</v>
      </c>
      <c r="F49" s="15" t="s">
        <v>156</v>
      </c>
      <c r="G49" s="2">
        <f t="shared" si="1"/>
        <v>3867.5</v>
      </c>
      <c r="H49">
        <v>2024</v>
      </c>
      <c r="I49" t="s">
        <v>144</v>
      </c>
    </row>
    <row r="50" spans="1:9" x14ac:dyDescent="0.25">
      <c r="A50" s="3" t="s">
        <v>55</v>
      </c>
      <c r="B50" s="1" t="s">
        <v>5</v>
      </c>
      <c r="C50" s="1" t="s">
        <v>6</v>
      </c>
      <c r="D50" s="7">
        <v>0.19</v>
      </c>
      <c r="E50" s="1" t="s">
        <v>53</v>
      </c>
      <c r="F50" s="15" t="s">
        <v>156</v>
      </c>
      <c r="G50" s="2">
        <f t="shared" si="1"/>
        <v>80.75</v>
      </c>
      <c r="H50">
        <v>2024</v>
      </c>
      <c r="I50" t="s">
        <v>144</v>
      </c>
    </row>
    <row r="51" spans="1:9" x14ac:dyDescent="0.25">
      <c r="A51" s="3" t="s">
        <v>55</v>
      </c>
      <c r="B51" s="1" t="s">
        <v>5</v>
      </c>
      <c r="C51" s="1" t="s">
        <v>6</v>
      </c>
      <c r="D51" s="7">
        <v>0.15</v>
      </c>
      <c r="E51" s="1" t="s">
        <v>53</v>
      </c>
      <c r="F51" s="15" t="s">
        <v>156</v>
      </c>
      <c r="G51" s="2">
        <f t="shared" si="1"/>
        <v>63.75</v>
      </c>
      <c r="H51">
        <v>2024</v>
      </c>
      <c r="I51" t="s">
        <v>144</v>
      </c>
    </row>
    <row r="52" spans="1:9" x14ac:dyDescent="0.25">
      <c r="A52" s="3" t="s">
        <v>55</v>
      </c>
      <c r="B52" s="1" t="s">
        <v>5</v>
      </c>
      <c r="C52" s="1" t="s">
        <v>6</v>
      </c>
      <c r="D52" s="7">
        <v>0.56000000000000005</v>
      </c>
      <c r="E52" s="1" t="s">
        <v>53</v>
      </c>
      <c r="F52" s="15" t="s">
        <v>156</v>
      </c>
      <c r="G52" s="2">
        <f t="shared" si="1"/>
        <v>238.00000000000003</v>
      </c>
      <c r="H52">
        <v>2024</v>
      </c>
      <c r="I52" t="s">
        <v>144</v>
      </c>
    </row>
    <row r="53" spans="1:9" x14ac:dyDescent="0.25">
      <c r="A53" s="3" t="s">
        <v>55</v>
      </c>
      <c r="B53" s="1" t="s">
        <v>5</v>
      </c>
      <c r="C53" s="1" t="s">
        <v>6</v>
      </c>
      <c r="D53" s="7">
        <v>7.16</v>
      </c>
      <c r="E53" s="1" t="s">
        <v>53</v>
      </c>
      <c r="F53" s="15" t="s">
        <v>156</v>
      </c>
      <c r="G53" s="2">
        <f t="shared" si="1"/>
        <v>3043</v>
      </c>
      <c r="H53">
        <v>2024</v>
      </c>
      <c r="I53" t="s">
        <v>144</v>
      </c>
    </row>
    <row r="54" spans="1:9" x14ac:dyDescent="0.25">
      <c r="A54" s="3" t="s">
        <v>55</v>
      </c>
      <c r="B54" s="1" t="s">
        <v>5</v>
      </c>
      <c r="C54" s="1" t="s">
        <v>6</v>
      </c>
      <c r="D54" s="7">
        <v>8.19</v>
      </c>
      <c r="E54" s="1" t="s">
        <v>53</v>
      </c>
      <c r="F54" s="15" t="s">
        <v>156</v>
      </c>
      <c r="G54" s="2">
        <f t="shared" si="1"/>
        <v>3480.75</v>
      </c>
      <c r="H54">
        <v>2024</v>
      </c>
      <c r="I54" t="s">
        <v>144</v>
      </c>
    </row>
    <row r="55" spans="1:9" x14ac:dyDescent="0.25">
      <c r="A55" s="3" t="s">
        <v>56</v>
      </c>
      <c r="B55" s="1" t="s">
        <v>5</v>
      </c>
      <c r="C55" s="1" t="s">
        <v>6</v>
      </c>
      <c r="D55" s="7">
        <v>10.93</v>
      </c>
      <c r="E55" s="1" t="s">
        <v>53</v>
      </c>
      <c r="F55" s="15" t="s">
        <v>156</v>
      </c>
      <c r="G55" s="2">
        <f t="shared" si="1"/>
        <v>4645.25</v>
      </c>
      <c r="H55">
        <v>2024</v>
      </c>
      <c r="I55" t="s">
        <v>144</v>
      </c>
    </row>
    <row r="56" spans="1:9" x14ac:dyDescent="0.25">
      <c r="A56" s="3" t="s">
        <v>56</v>
      </c>
      <c r="B56" s="1" t="s">
        <v>5</v>
      </c>
      <c r="C56" s="1" t="s">
        <v>6</v>
      </c>
      <c r="D56" s="7">
        <v>10.34</v>
      </c>
      <c r="E56" s="1" t="s">
        <v>53</v>
      </c>
      <c r="F56" s="15" t="s">
        <v>156</v>
      </c>
      <c r="G56" s="2">
        <f t="shared" si="1"/>
        <v>4394.5</v>
      </c>
      <c r="H56">
        <v>2024</v>
      </c>
      <c r="I56" t="s">
        <v>144</v>
      </c>
    </row>
    <row r="57" spans="1:9" x14ac:dyDescent="0.25">
      <c r="A57" s="3" t="s">
        <v>57</v>
      </c>
      <c r="B57" s="1" t="s">
        <v>5</v>
      </c>
      <c r="C57" s="1" t="s">
        <v>6</v>
      </c>
      <c r="D57" s="7">
        <v>9.67</v>
      </c>
      <c r="E57" s="1" t="s">
        <v>53</v>
      </c>
      <c r="F57" s="15" t="s">
        <v>156</v>
      </c>
      <c r="G57" s="2">
        <f t="shared" si="1"/>
        <v>4109.75</v>
      </c>
      <c r="H57">
        <v>2024</v>
      </c>
      <c r="I57" t="s">
        <v>144</v>
      </c>
    </row>
    <row r="58" spans="1:9" x14ac:dyDescent="0.25">
      <c r="A58" s="3" t="s">
        <v>58</v>
      </c>
      <c r="B58" s="1" t="s">
        <v>5</v>
      </c>
      <c r="C58" s="1" t="s">
        <v>6</v>
      </c>
      <c r="D58" s="7">
        <v>37.159999999999997</v>
      </c>
      <c r="E58" s="1" t="s">
        <v>53</v>
      </c>
      <c r="F58" s="15" t="s">
        <v>156</v>
      </c>
      <c r="G58" s="2">
        <f t="shared" si="1"/>
        <v>15792.999999999998</v>
      </c>
      <c r="H58">
        <v>2024</v>
      </c>
      <c r="I58" t="s">
        <v>144</v>
      </c>
    </row>
    <row r="59" spans="1:9" x14ac:dyDescent="0.25">
      <c r="A59" s="3" t="s">
        <v>59</v>
      </c>
      <c r="B59" s="1" t="s">
        <v>5</v>
      </c>
      <c r="C59" s="1" t="s">
        <v>6</v>
      </c>
      <c r="D59" s="7">
        <v>19.489999999999998</v>
      </c>
      <c r="E59" s="1" t="s">
        <v>53</v>
      </c>
      <c r="F59" s="15" t="s">
        <v>156</v>
      </c>
      <c r="G59" s="2">
        <f t="shared" si="1"/>
        <v>8283.25</v>
      </c>
      <c r="H59">
        <v>2024</v>
      </c>
      <c r="I59" t="s">
        <v>144</v>
      </c>
    </row>
    <row r="60" spans="1:9" x14ac:dyDescent="0.25">
      <c r="A60" s="3" t="s">
        <v>163</v>
      </c>
      <c r="B60" s="1" t="s">
        <v>5</v>
      </c>
      <c r="C60" s="1" t="s">
        <v>6</v>
      </c>
      <c r="D60" s="7">
        <v>78.3</v>
      </c>
      <c r="E60" s="1" t="s">
        <v>53</v>
      </c>
      <c r="F60" s="15" t="s">
        <v>156</v>
      </c>
      <c r="G60" s="2">
        <f>D60*425</f>
        <v>33277.5</v>
      </c>
      <c r="H60">
        <v>2025</v>
      </c>
      <c r="I60" t="s">
        <v>144</v>
      </c>
    </row>
    <row r="61" spans="1:9" x14ac:dyDescent="0.25">
      <c r="A61" s="3" t="s">
        <v>60</v>
      </c>
      <c r="B61" s="1" t="s">
        <v>5</v>
      </c>
      <c r="C61" s="1" t="s">
        <v>6</v>
      </c>
      <c r="D61" s="7">
        <v>5.67</v>
      </c>
      <c r="E61" s="1" t="s">
        <v>53</v>
      </c>
      <c r="F61" s="15" t="s">
        <v>156</v>
      </c>
      <c r="G61" s="2">
        <f t="shared" si="1"/>
        <v>2409.75</v>
      </c>
      <c r="H61">
        <v>2024</v>
      </c>
      <c r="I61" t="s">
        <v>144</v>
      </c>
    </row>
    <row r="62" spans="1:9" x14ac:dyDescent="0.25">
      <c r="A62" s="3" t="s">
        <v>61</v>
      </c>
      <c r="B62" s="1" t="s">
        <v>5</v>
      </c>
      <c r="C62" s="1" t="s">
        <v>6</v>
      </c>
      <c r="D62" s="7">
        <v>35.090000000000003</v>
      </c>
      <c r="E62" s="1" t="s">
        <v>53</v>
      </c>
      <c r="F62" s="15" t="s">
        <v>156</v>
      </c>
      <c r="G62" s="2">
        <f t="shared" si="1"/>
        <v>14913.250000000002</v>
      </c>
      <c r="H62">
        <v>2024</v>
      </c>
      <c r="I62" t="s">
        <v>144</v>
      </c>
    </row>
    <row r="63" spans="1:9" x14ac:dyDescent="0.25">
      <c r="A63" s="3" t="s">
        <v>62</v>
      </c>
      <c r="B63" s="1" t="s">
        <v>5</v>
      </c>
      <c r="C63" s="1" t="s">
        <v>6</v>
      </c>
      <c r="D63" s="7">
        <v>21.43</v>
      </c>
      <c r="E63" s="1" t="s">
        <v>53</v>
      </c>
      <c r="F63" s="15" t="s">
        <v>156</v>
      </c>
      <c r="G63" s="2">
        <f t="shared" si="1"/>
        <v>9107.75</v>
      </c>
      <c r="H63">
        <v>2024</v>
      </c>
      <c r="I63" t="s">
        <v>144</v>
      </c>
    </row>
    <row r="64" spans="1:9" x14ac:dyDescent="0.25">
      <c r="A64" s="3" t="s">
        <v>63</v>
      </c>
      <c r="B64" s="1" t="s">
        <v>5</v>
      </c>
      <c r="C64" s="1" t="s">
        <v>6</v>
      </c>
      <c r="D64" s="7">
        <v>79.319999999999993</v>
      </c>
      <c r="E64" s="1" t="s">
        <v>53</v>
      </c>
      <c r="F64" s="15" t="s">
        <v>156</v>
      </c>
      <c r="G64" s="2">
        <f t="shared" si="1"/>
        <v>33711</v>
      </c>
      <c r="H64">
        <v>2024</v>
      </c>
      <c r="I64" t="s">
        <v>144</v>
      </c>
    </row>
    <row r="65" spans="1:9" x14ac:dyDescent="0.25">
      <c r="A65" s="3" t="s">
        <v>64</v>
      </c>
      <c r="B65" s="1" t="s">
        <v>5</v>
      </c>
      <c r="C65" s="1" t="s">
        <v>6</v>
      </c>
      <c r="D65" s="7">
        <v>49.35</v>
      </c>
      <c r="E65" s="1" t="s">
        <v>53</v>
      </c>
      <c r="F65" s="15" t="s">
        <v>156</v>
      </c>
      <c r="G65" s="2">
        <f t="shared" si="1"/>
        <v>20973.75</v>
      </c>
      <c r="H65">
        <v>2024</v>
      </c>
      <c r="I65" t="s">
        <v>144</v>
      </c>
    </row>
    <row r="66" spans="1:9" x14ac:dyDescent="0.25">
      <c r="A66" s="3" t="s">
        <v>65</v>
      </c>
      <c r="B66" s="1" t="s">
        <v>5</v>
      </c>
      <c r="C66" s="1" t="s">
        <v>6</v>
      </c>
      <c r="D66" s="7">
        <v>1.06</v>
      </c>
      <c r="E66" s="1" t="s">
        <v>147</v>
      </c>
      <c r="F66" s="15" t="s">
        <v>160</v>
      </c>
      <c r="G66" s="2">
        <f t="shared" si="1"/>
        <v>450.5</v>
      </c>
      <c r="H66">
        <v>2024</v>
      </c>
      <c r="I66" t="s">
        <v>149</v>
      </c>
    </row>
    <row r="67" spans="1:9" x14ac:dyDescent="0.25">
      <c r="A67" s="3" t="s">
        <v>65</v>
      </c>
      <c r="B67" s="1" t="s">
        <v>5</v>
      </c>
      <c r="C67" s="1" t="s">
        <v>6</v>
      </c>
      <c r="D67" s="7">
        <v>11.08</v>
      </c>
      <c r="E67" s="1" t="s">
        <v>147</v>
      </c>
      <c r="F67" s="15" t="s">
        <v>160</v>
      </c>
      <c r="G67" s="2">
        <f t="shared" ref="G67:G99" si="2">D67*425</f>
        <v>4709</v>
      </c>
      <c r="H67">
        <v>2024</v>
      </c>
      <c r="I67" t="s">
        <v>149</v>
      </c>
    </row>
    <row r="68" spans="1:9" x14ac:dyDescent="0.25">
      <c r="A68" s="3" t="s">
        <v>66</v>
      </c>
      <c r="B68" s="1" t="s">
        <v>5</v>
      </c>
      <c r="C68" s="1" t="s">
        <v>6</v>
      </c>
      <c r="D68" s="7">
        <v>11.57</v>
      </c>
      <c r="E68" s="1" t="s">
        <v>147</v>
      </c>
      <c r="F68" s="15" t="s">
        <v>160</v>
      </c>
      <c r="G68" s="2">
        <f t="shared" si="2"/>
        <v>4917.25</v>
      </c>
      <c r="H68">
        <v>2024</v>
      </c>
      <c r="I68" t="s">
        <v>149</v>
      </c>
    </row>
    <row r="69" spans="1:9" x14ac:dyDescent="0.25">
      <c r="A69" s="3" t="s">
        <v>67</v>
      </c>
      <c r="B69" s="1" t="s">
        <v>5</v>
      </c>
      <c r="C69" s="1" t="s">
        <v>6</v>
      </c>
      <c r="D69" s="7">
        <v>21.02</v>
      </c>
      <c r="E69" s="1" t="s">
        <v>147</v>
      </c>
      <c r="F69" s="15" t="s">
        <v>160</v>
      </c>
      <c r="G69" s="2">
        <f t="shared" si="2"/>
        <v>8933.5</v>
      </c>
      <c r="H69">
        <v>2024</v>
      </c>
      <c r="I69" t="s">
        <v>149</v>
      </c>
    </row>
    <row r="70" spans="1:9" x14ac:dyDescent="0.25">
      <c r="A70" s="3" t="s">
        <v>68</v>
      </c>
      <c r="B70" s="1" t="s">
        <v>5</v>
      </c>
      <c r="C70" s="1" t="s">
        <v>6</v>
      </c>
      <c r="D70" s="7">
        <v>12.55</v>
      </c>
      <c r="E70" s="1" t="s">
        <v>74</v>
      </c>
      <c r="F70" s="15" t="s">
        <v>161</v>
      </c>
      <c r="G70" s="2">
        <f t="shared" si="2"/>
        <v>5333.75</v>
      </c>
      <c r="H70">
        <v>2025</v>
      </c>
      <c r="I70" t="s">
        <v>149</v>
      </c>
    </row>
    <row r="71" spans="1:9" x14ac:dyDescent="0.25">
      <c r="A71" s="3" t="s">
        <v>69</v>
      </c>
      <c r="B71" s="1" t="s">
        <v>5</v>
      </c>
      <c r="C71" s="1" t="s">
        <v>6</v>
      </c>
      <c r="D71" s="7">
        <v>20.260000000000002</v>
      </c>
      <c r="E71" s="1" t="s">
        <v>74</v>
      </c>
      <c r="F71" s="15" t="s">
        <v>161</v>
      </c>
      <c r="G71" s="2">
        <f t="shared" si="2"/>
        <v>8610.5</v>
      </c>
      <c r="H71">
        <v>2025</v>
      </c>
      <c r="I71" t="s">
        <v>149</v>
      </c>
    </row>
    <row r="72" spans="1:9" x14ac:dyDescent="0.25">
      <c r="A72" s="3" t="s">
        <v>70</v>
      </c>
      <c r="B72" s="1" t="s">
        <v>5</v>
      </c>
      <c r="C72" s="1" t="s">
        <v>6</v>
      </c>
      <c r="D72" s="7">
        <v>20.3</v>
      </c>
      <c r="E72" s="1" t="s">
        <v>74</v>
      </c>
      <c r="F72" s="15" t="s">
        <v>161</v>
      </c>
      <c r="G72" s="2">
        <f t="shared" si="2"/>
        <v>8627.5</v>
      </c>
      <c r="H72">
        <v>2025</v>
      </c>
      <c r="I72" t="s">
        <v>149</v>
      </c>
    </row>
    <row r="73" spans="1:9" x14ac:dyDescent="0.25">
      <c r="A73" s="3" t="s">
        <v>71</v>
      </c>
      <c r="B73" s="1" t="s">
        <v>5</v>
      </c>
      <c r="C73" s="1" t="s">
        <v>6</v>
      </c>
      <c r="D73" s="7">
        <v>99.68</v>
      </c>
      <c r="E73" s="1" t="s">
        <v>74</v>
      </c>
      <c r="F73" s="15" t="s">
        <v>161</v>
      </c>
      <c r="G73" s="2">
        <f t="shared" si="2"/>
        <v>42364</v>
      </c>
      <c r="H73">
        <v>2025</v>
      </c>
      <c r="I73" t="s">
        <v>149</v>
      </c>
    </row>
    <row r="74" spans="1:9" x14ac:dyDescent="0.25">
      <c r="A74" s="3" t="s">
        <v>164</v>
      </c>
      <c r="B74" s="1" t="s">
        <v>5</v>
      </c>
      <c r="C74" s="1" t="s">
        <v>6</v>
      </c>
      <c r="D74" s="7">
        <v>19.8</v>
      </c>
      <c r="E74" s="1" t="s">
        <v>74</v>
      </c>
      <c r="F74" s="15" t="s">
        <v>161</v>
      </c>
      <c r="G74" s="2">
        <f>D74*425</f>
        <v>8415</v>
      </c>
      <c r="H74">
        <v>2025</v>
      </c>
      <c r="I74" t="s">
        <v>149</v>
      </c>
    </row>
    <row r="75" spans="1:9" x14ac:dyDescent="0.25">
      <c r="A75" s="3" t="s">
        <v>72</v>
      </c>
      <c r="B75" s="1" t="s">
        <v>5</v>
      </c>
      <c r="C75" s="1" t="s">
        <v>6</v>
      </c>
      <c r="D75" s="7">
        <v>23.78</v>
      </c>
      <c r="E75" s="1" t="s">
        <v>74</v>
      </c>
      <c r="F75" s="15" t="s">
        <v>161</v>
      </c>
      <c r="G75" s="2">
        <f t="shared" si="2"/>
        <v>10106.5</v>
      </c>
      <c r="H75">
        <v>2025</v>
      </c>
      <c r="I75" t="s">
        <v>149</v>
      </c>
    </row>
    <row r="76" spans="1:9" x14ac:dyDescent="0.25">
      <c r="A76" s="3" t="s">
        <v>73</v>
      </c>
      <c r="B76" s="1" t="s">
        <v>5</v>
      </c>
      <c r="C76" s="1" t="s">
        <v>6</v>
      </c>
      <c r="D76" s="7">
        <v>13.04</v>
      </c>
      <c r="E76" s="1" t="s">
        <v>74</v>
      </c>
      <c r="F76" s="15" t="s">
        <v>161</v>
      </c>
      <c r="G76" s="2">
        <f t="shared" si="2"/>
        <v>5542</v>
      </c>
      <c r="H76">
        <v>2025</v>
      </c>
      <c r="I76" t="s">
        <v>149</v>
      </c>
    </row>
    <row r="77" spans="1:9" x14ac:dyDescent="0.25">
      <c r="A77" s="3" t="s">
        <v>73</v>
      </c>
      <c r="B77" s="1" t="s">
        <v>5</v>
      </c>
      <c r="C77" s="1" t="s">
        <v>6</v>
      </c>
      <c r="D77" s="7">
        <v>21.01</v>
      </c>
      <c r="E77" s="1" t="s">
        <v>74</v>
      </c>
      <c r="F77" s="15" t="s">
        <v>161</v>
      </c>
      <c r="G77" s="2">
        <f t="shared" si="2"/>
        <v>8929.25</v>
      </c>
      <c r="H77">
        <v>2025</v>
      </c>
      <c r="I77" t="s">
        <v>149</v>
      </c>
    </row>
    <row r="78" spans="1:9" x14ac:dyDescent="0.25">
      <c r="A78" s="3" t="s">
        <v>75</v>
      </c>
      <c r="B78" s="1" t="s">
        <v>5</v>
      </c>
      <c r="C78" s="1" t="s">
        <v>6</v>
      </c>
      <c r="D78" s="7">
        <v>6.79</v>
      </c>
      <c r="E78" s="1" t="s">
        <v>74</v>
      </c>
      <c r="F78" s="15" t="s">
        <v>161</v>
      </c>
      <c r="G78" s="2">
        <f t="shared" si="2"/>
        <v>2885.75</v>
      </c>
      <c r="H78">
        <v>2025</v>
      </c>
      <c r="I78" t="s">
        <v>149</v>
      </c>
    </row>
    <row r="79" spans="1:9" x14ac:dyDescent="0.25">
      <c r="A79" s="3" t="s">
        <v>76</v>
      </c>
      <c r="B79" s="1" t="s">
        <v>5</v>
      </c>
      <c r="C79" s="1" t="s">
        <v>6</v>
      </c>
      <c r="D79" s="7">
        <v>4.57</v>
      </c>
      <c r="E79" s="1" t="s">
        <v>74</v>
      </c>
      <c r="F79" s="15" t="s">
        <v>161</v>
      </c>
      <c r="G79" s="2">
        <f t="shared" si="2"/>
        <v>1942.2500000000002</v>
      </c>
      <c r="H79">
        <v>2025</v>
      </c>
      <c r="I79" t="s">
        <v>149</v>
      </c>
    </row>
    <row r="80" spans="1:9" x14ac:dyDescent="0.25">
      <c r="A80" s="3" t="s">
        <v>77</v>
      </c>
      <c r="B80" s="1" t="s">
        <v>5</v>
      </c>
      <c r="C80" s="1" t="s">
        <v>6</v>
      </c>
      <c r="D80" s="7">
        <v>25.41</v>
      </c>
      <c r="E80" s="1" t="s">
        <v>74</v>
      </c>
      <c r="F80" s="15" t="s">
        <v>161</v>
      </c>
      <c r="G80" s="2">
        <f t="shared" si="2"/>
        <v>10799.25</v>
      </c>
      <c r="H80">
        <v>2025</v>
      </c>
      <c r="I80" t="s">
        <v>149</v>
      </c>
    </row>
    <row r="81" spans="1:9" x14ac:dyDescent="0.25">
      <c r="A81" s="3" t="s">
        <v>78</v>
      </c>
      <c r="B81" s="1" t="s">
        <v>5</v>
      </c>
      <c r="C81" s="1" t="s">
        <v>6</v>
      </c>
      <c r="D81" s="7">
        <v>16.850000000000001</v>
      </c>
      <c r="E81" s="1" t="s">
        <v>74</v>
      </c>
      <c r="F81" s="15" t="s">
        <v>161</v>
      </c>
      <c r="G81" s="2">
        <f t="shared" si="2"/>
        <v>7161.2500000000009</v>
      </c>
      <c r="H81">
        <v>2025</v>
      </c>
      <c r="I81" t="s">
        <v>149</v>
      </c>
    </row>
    <row r="82" spans="1:9" x14ac:dyDescent="0.25">
      <c r="A82" s="3" t="s">
        <v>79</v>
      </c>
      <c r="B82" s="1" t="s">
        <v>5</v>
      </c>
      <c r="C82" s="1" t="s">
        <v>6</v>
      </c>
      <c r="D82" s="7">
        <v>2.96</v>
      </c>
      <c r="E82" s="1" t="s">
        <v>80</v>
      </c>
      <c r="F82" s="15" t="s">
        <v>153</v>
      </c>
      <c r="G82" s="2">
        <f t="shared" si="2"/>
        <v>1258</v>
      </c>
      <c r="H82">
        <v>2024</v>
      </c>
      <c r="I82" t="s">
        <v>149</v>
      </c>
    </row>
    <row r="83" spans="1:9" x14ac:dyDescent="0.25">
      <c r="A83" s="3" t="s">
        <v>81</v>
      </c>
      <c r="B83" s="1" t="s">
        <v>5</v>
      </c>
      <c r="C83" s="1" t="s">
        <v>6</v>
      </c>
      <c r="D83" s="7">
        <v>2.04</v>
      </c>
      <c r="E83" s="1" t="s">
        <v>82</v>
      </c>
      <c r="F83" s="15" t="s">
        <v>153</v>
      </c>
      <c r="G83" s="2">
        <f t="shared" si="2"/>
        <v>867</v>
      </c>
      <c r="H83">
        <v>2024</v>
      </c>
      <c r="I83" t="s">
        <v>149</v>
      </c>
    </row>
    <row r="84" spans="1:9" x14ac:dyDescent="0.25">
      <c r="A84" s="3" t="s">
        <v>83</v>
      </c>
      <c r="B84" s="1" t="s">
        <v>5</v>
      </c>
      <c r="C84" s="1" t="s">
        <v>6</v>
      </c>
      <c r="D84" s="7">
        <v>5.01</v>
      </c>
      <c r="E84" s="1" t="s">
        <v>80</v>
      </c>
      <c r="F84" s="15" t="s">
        <v>153</v>
      </c>
      <c r="G84" s="2">
        <f t="shared" si="2"/>
        <v>2129.25</v>
      </c>
      <c r="H84">
        <v>2024</v>
      </c>
      <c r="I84" t="s">
        <v>149</v>
      </c>
    </row>
    <row r="85" spans="1:9" x14ac:dyDescent="0.25">
      <c r="A85" s="3" t="s">
        <v>84</v>
      </c>
      <c r="B85" s="1" t="s">
        <v>5</v>
      </c>
      <c r="C85" s="1" t="s">
        <v>6</v>
      </c>
      <c r="D85" s="7">
        <v>31.81</v>
      </c>
      <c r="E85" s="1" t="s">
        <v>85</v>
      </c>
      <c r="F85" s="15" t="s">
        <v>154</v>
      </c>
      <c r="G85" s="2">
        <f t="shared" si="2"/>
        <v>13519.25</v>
      </c>
      <c r="H85">
        <v>2026</v>
      </c>
      <c r="I85" t="s">
        <v>149</v>
      </c>
    </row>
    <row r="86" spans="1:9" x14ac:dyDescent="0.25">
      <c r="A86" s="3" t="s">
        <v>86</v>
      </c>
      <c r="B86" s="1" t="s">
        <v>5</v>
      </c>
      <c r="C86" s="1" t="s">
        <v>6</v>
      </c>
      <c r="D86" s="7">
        <v>2.4900000000000002</v>
      </c>
      <c r="E86" s="1" t="s">
        <v>85</v>
      </c>
      <c r="F86" s="15" t="s">
        <v>154</v>
      </c>
      <c r="G86" s="2">
        <f t="shared" si="2"/>
        <v>1058.25</v>
      </c>
      <c r="H86">
        <v>2024</v>
      </c>
      <c r="I86" t="s">
        <v>149</v>
      </c>
    </row>
    <row r="87" spans="1:9" x14ac:dyDescent="0.25">
      <c r="A87" s="3" t="s">
        <v>86</v>
      </c>
      <c r="B87" s="1" t="s">
        <v>5</v>
      </c>
      <c r="C87" s="1" t="s">
        <v>6</v>
      </c>
      <c r="D87" s="7">
        <v>21.74</v>
      </c>
      <c r="E87" s="1" t="s">
        <v>85</v>
      </c>
      <c r="F87" s="15" t="s">
        <v>154</v>
      </c>
      <c r="G87" s="2">
        <f t="shared" si="2"/>
        <v>9239.5</v>
      </c>
      <c r="H87">
        <v>2024</v>
      </c>
      <c r="I87" t="s">
        <v>149</v>
      </c>
    </row>
    <row r="88" spans="1:9" x14ac:dyDescent="0.25">
      <c r="A88" s="3" t="s">
        <v>87</v>
      </c>
      <c r="B88" s="1" t="s">
        <v>5</v>
      </c>
      <c r="C88" s="1" t="s">
        <v>6</v>
      </c>
      <c r="D88" s="7">
        <v>13.41</v>
      </c>
      <c r="E88" s="1" t="s">
        <v>85</v>
      </c>
      <c r="F88" s="15" t="s">
        <v>154</v>
      </c>
      <c r="G88" s="2">
        <f t="shared" si="2"/>
        <v>5699.25</v>
      </c>
      <c r="H88">
        <v>2024</v>
      </c>
      <c r="I88" t="s">
        <v>149</v>
      </c>
    </row>
    <row r="89" spans="1:9" x14ac:dyDescent="0.25">
      <c r="A89" s="3" t="s">
        <v>88</v>
      </c>
      <c r="B89" s="1" t="s">
        <v>5</v>
      </c>
      <c r="C89" s="1" t="s">
        <v>6</v>
      </c>
      <c r="D89" s="7">
        <v>13.67</v>
      </c>
      <c r="E89" s="1" t="s">
        <v>85</v>
      </c>
      <c r="F89" s="15" t="s">
        <v>154</v>
      </c>
      <c r="G89" s="2">
        <f t="shared" si="2"/>
        <v>5809.75</v>
      </c>
      <c r="H89">
        <v>2024</v>
      </c>
      <c r="I89" t="s">
        <v>149</v>
      </c>
    </row>
    <row r="90" spans="1:9" x14ac:dyDescent="0.25">
      <c r="A90" s="3" t="s">
        <v>88</v>
      </c>
      <c r="B90" s="1" t="s">
        <v>5</v>
      </c>
      <c r="C90" s="1" t="s">
        <v>6</v>
      </c>
      <c r="D90" s="7">
        <v>2.38</v>
      </c>
      <c r="E90" s="1" t="s">
        <v>85</v>
      </c>
      <c r="F90" s="15" t="s">
        <v>154</v>
      </c>
      <c r="G90" s="2">
        <f t="shared" si="2"/>
        <v>1011.5</v>
      </c>
      <c r="H90">
        <v>2024</v>
      </c>
      <c r="I90" t="s">
        <v>149</v>
      </c>
    </row>
    <row r="91" spans="1:9" x14ac:dyDescent="0.25">
      <c r="A91" s="3" t="s">
        <v>89</v>
      </c>
      <c r="B91" s="1" t="s">
        <v>5</v>
      </c>
      <c r="C91" s="1" t="s">
        <v>6</v>
      </c>
      <c r="D91" s="7">
        <v>13.42</v>
      </c>
      <c r="E91" s="1" t="s">
        <v>85</v>
      </c>
      <c r="F91" s="15" t="s">
        <v>154</v>
      </c>
      <c r="G91" s="2">
        <f t="shared" si="2"/>
        <v>5703.5</v>
      </c>
      <c r="H91">
        <v>2024</v>
      </c>
      <c r="I91" t="s">
        <v>149</v>
      </c>
    </row>
    <row r="92" spans="1:9" x14ac:dyDescent="0.25">
      <c r="A92" s="3" t="s">
        <v>90</v>
      </c>
      <c r="B92" s="1" t="s">
        <v>5</v>
      </c>
      <c r="C92" s="1" t="s">
        <v>6</v>
      </c>
      <c r="D92" s="7">
        <v>13.62</v>
      </c>
      <c r="E92" s="1" t="s">
        <v>85</v>
      </c>
      <c r="F92" s="15" t="s">
        <v>154</v>
      </c>
      <c r="G92" s="2">
        <f t="shared" si="2"/>
        <v>5788.5</v>
      </c>
      <c r="H92">
        <v>2024</v>
      </c>
      <c r="I92" t="s">
        <v>149</v>
      </c>
    </row>
    <row r="93" spans="1:9" x14ac:dyDescent="0.25">
      <c r="A93" s="3" t="s">
        <v>91</v>
      </c>
      <c r="B93" s="1" t="s">
        <v>5</v>
      </c>
      <c r="C93" s="1" t="s">
        <v>6</v>
      </c>
      <c r="D93" s="7">
        <v>23.28</v>
      </c>
      <c r="E93" s="1" t="s">
        <v>92</v>
      </c>
      <c r="F93" s="15" t="s">
        <v>154</v>
      </c>
      <c r="G93" s="2">
        <f t="shared" si="2"/>
        <v>9894</v>
      </c>
      <c r="H93">
        <v>2026</v>
      </c>
      <c r="I93" t="s">
        <v>149</v>
      </c>
    </row>
    <row r="94" spans="1:9" x14ac:dyDescent="0.25">
      <c r="A94" s="3" t="s">
        <v>93</v>
      </c>
      <c r="B94" s="1" t="s">
        <v>5</v>
      </c>
      <c r="C94" s="1" t="s">
        <v>6</v>
      </c>
      <c r="D94" s="7">
        <v>15.93</v>
      </c>
      <c r="E94" s="1" t="s">
        <v>94</v>
      </c>
      <c r="F94" s="15" t="s">
        <v>154</v>
      </c>
      <c r="G94" s="2">
        <f t="shared" si="2"/>
        <v>6770.25</v>
      </c>
      <c r="H94">
        <v>2026</v>
      </c>
      <c r="I94" t="s">
        <v>149</v>
      </c>
    </row>
    <row r="95" spans="1:9" x14ac:dyDescent="0.25">
      <c r="A95" s="3" t="s">
        <v>95</v>
      </c>
      <c r="B95" s="1" t="s">
        <v>5</v>
      </c>
      <c r="C95" s="1" t="s">
        <v>6</v>
      </c>
      <c r="D95" s="7">
        <v>5.37</v>
      </c>
      <c r="E95" s="1" t="s">
        <v>85</v>
      </c>
      <c r="F95" s="15" t="s">
        <v>154</v>
      </c>
      <c r="G95" s="2">
        <f t="shared" si="2"/>
        <v>2282.25</v>
      </c>
      <c r="H95">
        <v>2024</v>
      </c>
      <c r="I95" t="s">
        <v>149</v>
      </c>
    </row>
    <row r="96" spans="1:9" x14ac:dyDescent="0.25">
      <c r="A96" s="3" t="s">
        <v>96</v>
      </c>
      <c r="B96" s="1" t="s">
        <v>5</v>
      </c>
      <c r="C96" s="1" t="s">
        <v>6</v>
      </c>
      <c r="D96" s="7">
        <v>6.38</v>
      </c>
      <c r="E96" s="1" t="s">
        <v>85</v>
      </c>
      <c r="F96" s="15" t="s">
        <v>154</v>
      </c>
      <c r="G96" s="2">
        <f t="shared" si="2"/>
        <v>2711.5</v>
      </c>
      <c r="H96">
        <v>2024</v>
      </c>
      <c r="I96" t="s">
        <v>149</v>
      </c>
    </row>
    <row r="97" spans="1:9" x14ac:dyDescent="0.25">
      <c r="A97" s="3" t="s">
        <v>97</v>
      </c>
      <c r="B97" s="1" t="s">
        <v>5</v>
      </c>
      <c r="C97" s="1" t="s">
        <v>6</v>
      </c>
      <c r="D97" s="7">
        <v>7.33</v>
      </c>
      <c r="E97" s="1" t="s">
        <v>85</v>
      </c>
      <c r="F97" s="15" t="s">
        <v>154</v>
      </c>
      <c r="G97" s="2">
        <f t="shared" si="2"/>
        <v>3115.25</v>
      </c>
      <c r="H97">
        <v>2024</v>
      </c>
      <c r="I97" t="s">
        <v>149</v>
      </c>
    </row>
    <row r="98" spans="1:9" x14ac:dyDescent="0.25">
      <c r="A98" s="3" t="s">
        <v>98</v>
      </c>
      <c r="B98" s="1" t="s">
        <v>5</v>
      </c>
      <c r="C98" s="1" t="s">
        <v>6</v>
      </c>
      <c r="D98" s="7">
        <v>71.61</v>
      </c>
      <c r="E98" s="1" t="s">
        <v>85</v>
      </c>
      <c r="F98" s="15" t="s">
        <v>154</v>
      </c>
      <c r="G98" s="2">
        <f t="shared" si="2"/>
        <v>30434.25</v>
      </c>
      <c r="H98">
        <v>2024</v>
      </c>
      <c r="I98" t="s">
        <v>149</v>
      </c>
    </row>
    <row r="99" spans="1:9" x14ac:dyDescent="0.25">
      <c r="A99" s="3" t="s">
        <v>99</v>
      </c>
      <c r="B99" s="1" t="s">
        <v>5</v>
      </c>
      <c r="C99" s="1" t="s">
        <v>6</v>
      </c>
      <c r="D99" s="7">
        <v>0.5</v>
      </c>
      <c r="E99" s="1" t="s">
        <v>85</v>
      </c>
      <c r="F99" s="15" t="s">
        <v>154</v>
      </c>
      <c r="G99" s="2">
        <f t="shared" si="2"/>
        <v>212.5</v>
      </c>
      <c r="H99">
        <v>2024</v>
      </c>
      <c r="I99" t="s">
        <v>149</v>
      </c>
    </row>
    <row r="100" spans="1:9" x14ac:dyDescent="0.25">
      <c r="A100" s="3" t="s">
        <v>99</v>
      </c>
      <c r="B100" s="1" t="s">
        <v>5</v>
      </c>
      <c r="C100" s="1" t="s">
        <v>6</v>
      </c>
      <c r="D100" s="7">
        <v>6.21</v>
      </c>
      <c r="E100" s="1" t="s">
        <v>85</v>
      </c>
      <c r="F100" s="15" t="s">
        <v>154</v>
      </c>
      <c r="G100" s="2">
        <f t="shared" ref="G100:G131" si="3">D100*425</f>
        <v>2639.25</v>
      </c>
      <c r="H100">
        <v>2024</v>
      </c>
      <c r="I100" t="s">
        <v>149</v>
      </c>
    </row>
    <row r="101" spans="1:9" x14ac:dyDescent="0.25">
      <c r="A101" s="3" t="s">
        <v>100</v>
      </c>
      <c r="B101" s="1" t="s">
        <v>5</v>
      </c>
      <c r="C101" s="1" t="s">
        <v>6</v>
      </c>
      <c r="D101" s="7">
        <v>4.16</v>
      </c>
      <c r="E101" s="1" t="s">
        <v>85</v>
      </c>
      <c r="F101" s="15" t="s">
        <v>154</v>
      </c>
      <c r="G101" s="2">
        <f t="shared" si="3"/>
        <v>1768</v>
      </c>
      <c r="H101">
        <v>2024</v>
      </c>
      <c r="I101" t="s">
        <v>149</v>
      </c>
    </row>
    <row r="102" spans="1:9" x14ac:dyDescent="0.25">
      <c r="A102" s="3" t="s">
        <v>101</v>
      </c>
      <c r="B102" s="1" t="s">
        <v>5</v>
      </c>
      <c r="C102" s="1" t="s">
        <v>6</v>
      </c>
      <c r="D102" s="7">
        <v>27.56</v>
      </c>
      <c r="E102" s="1" t="s">
        <v>85</v>
      </c>
      <c r="F102" s="15" t="s">
        <v>154</v>
      </c>
      <c r="G102" s="2">
        <f t="shared" si="3"/>
        <v>11713</v>
      </c>
      <c r="H102">
        <v>2024</v>
      </c>
      <c r="I102" t="s">
        <v>149</v>
      </c>
    </row>
    <row r="103" spans="1:9" x14ac:dyDescent="0.25">
      <c r="A103" s="3" t="s">
        <v>102</v>
      </c>
      <c r="B103" s="1" t="s">
        <v>5</v>
      </c>
      <c r="C103" s="1" t="s">
        <v>6</v>
      </c>
      <c r="D103" s="7">
        <v>26.28</v>
      </c>
      <c r="E103" s="1" t="s">
        <v>85</v>
      </c>
      <c r="F103" s="15" t="s">
        <v>154</v>
      </c>
      <c r="G103" s="2">
        <f t="shared" si="3"/>
        <v>11169</v>
      </c>
      <c r="H103">
        <v>2024</v>
      </c>
      <c r="I103" t="s">
        <v>149</v>
      </c>
    </row>
    <row r="104" spans="1:9" x14ac:dyDescent="0.25">
      <c r="A104" s="3" t="s">
        <v>103</v>
      </c>
      <c r="B104" s="1" t="s">
        <v>5</v>
      </c>
      <c r="C104" s="1" t="s">
        <v>6</v>
      </c>
      <c r="D104" s="7">
        <v>13.42</v>
      </c>
      <c r="E104" s="1" t="s">
        <v>85</v>
      </c>
      <c r="F104" s="15" t="s">
        <v>154</v>
      </c>
      <c r="G104" s="2">
        <f t="shared" si="3"/>
        <v>5703.5</v>
      </c>
      <c r="H104">
        <v>2024</v>
      </c>
      <c r="I104" t="s">
        <v>149</v>
      </c>
    </row>
    <row r="105" spans="1:9" x14ac:dyDescent="0.25">
      <c r="A105" s="3" t="s">
        <v>104</v>
      </c>
      <c r="B105" s="1" t="s">
        <v>5</v>
      </c>
      <c r="C105" s="1" t="s">
        <v>6</v>
      </c>
      <c r="D105" s="7">
        <v>9.1</v>
      </c>
      <c r="E105" s="1" t="s">
        <v>85</v>
      </c>
      <c r="F105" s="15" t="s">
        <v>154</v>
      </c>
      <c r="G105" s="2">
        <f t="shared" si="3"/>
        <v>3867.5</v>
      </c>
      <c r="H105">
        <v>2024</v>
      </c>
      <c r="I105" t="s">
        <v>149</v>
      </c>
    </row>
    <row r="106" spans="1:9" x14ac:dyDescent="0.25">
      <c r="A106" s="3" t="s">
        <v>105</v>
      </c>
      <c r="B106" s="1" t="s">
        <v>5</v>
      </c>
      <c r="C106" s="1" t="s">
        <v>6</v>
      </c>
      <c r="D106" s="7">
        <v>17.97</v>
      </c>
      <c r="E106" s="1" t="s">
        <v>85</v>
      </c>
      <c r="F106" s="15" t="s">
        <v>154</v>
      </c>
      <c r="G106" s="2">
        <f t="shared" si="3"/>
        <v>7637.2499999999991</v>
      </c>
      <c r="H106">
        <v>2024</v>
      </c>
      <c r="I106" t="s">
        <v>149</v>
      </c>
    </row>
    <row r="107" spans="1:9" x14ac:dyDescent="0.25">
      <c r="A107" s="3" t="s">
        <v>106</v>
      </c>
      <c r="B107" s="1" t="s">
        <v>5</v>
      </c>
      <c r="C107" s="1" t="s">
        <v>6</v>
      </c>
      <c r="D107" s="7">
        <v>48.05</v>
      </c>
      <c r="E107" s="1" t="s">
        <v>92</v>
      </c>
      <c r="F107" s="15" t="s">
        <v>154</v>
      </c>
      <c r="G107" s="2">
        <f t="shared" si="3"/>
        <v>20421.25</v>
      </c>
      <c r="H107">
        <v>2026</v>
      </c>
      <c r="I107" t="s">
        <v>149</v>
      </c>
    </row>
    <row r="108" spans="1:9" x14ac:dyDescent="0.25">
      <c r="A108" s="3" t="s">
        <v>106</v>
      </c>
      <c r="B108" s="1" t="s">
        <v>5</v>
      </c>
      <c r="C108" s="1" t="s">
        <v>6</v>
      </c>
      <c r="D108" s="7">
        <v>63.84</v>
      </c>
      <c r="E108" s="1" t="s">
        <v>92</v>
      </c>
      <c r="F108" s="15" t="s">
        <v>154</v>
      </c>
      <c r="G108" s="2">
        <f t="shared" si="3"/>
        <v>27132</v>
      </c>
      <c r="H108">
        <v>2026</v>
      </c>
      <c r="I108" t="s">
        <v>149</v>
      </c>
    </row>
    <row r="109" spans="1:9" x14ac:dyDescent="0.25">
      <c r="A109" s="3" t="s">
        <v>107</v>
      </c>
      <c r="B109" s="1" t="s">
        <v>5</v>
      </c>
      <c r="C109" s="1" t="s">
        <v>6</v>
      </c>
      <c r="D109" s="7">
        <v>19.39</v>
      </c>
      <c r="E109" s="1" t="s">
        <v>85</v>
      </c>
      <c r="F109" s="15" t="s">
        <v>154</v>
      </c>
      <c r="G109" s="2">
        <f t="shared" si="3"/>
        <v>8240.75</v>
      </c>
      <c r="H109">
        <v>2024</v>
      </c>
      <c r="I109" t="s">
        <v>149</v>
      </c>
    </row>
    <row r="110" spans="1:9" x14ac:dyDescent="0.25">
      <c r="A110" s="3" t="s">
        <v>108</v>
      </c>
      <c r="B110" s="1" t="s">
        <v>5</v>
      </c>
      <c r="C110" s="1" t="s">
        <v>6</v>
      </c>
      <c r="D110" s="7">
        <v>5.48</v>
      </c>
      <c r="E110" s="1" t="s">
        <v>85</v>
      </c>
      <c r="F110" s="15" t="s">
        <v>154</v>
      </c>
      <c r="G110" s="2">
        <f t="shared" si="3"/>
        <v>2329</v>
      </c>
      <c r="H110">
        <v>2024</v>
      </c>
      <c r="I110" t="s">
        <v>149</v>
      </c>
    </row>
    <row r="111" spans="1:9" x14ac:dyDescent="0.25">
      <c r="A111" s="3" t="s">
        <v>109</v>
      </c>
      <c r="B111" s="1" t="s">
        <v>5</v>
      </c>
      <c r="C111" s="1" t="s">
        <v>6</v>
      </c>
      <c r="D111" s="7">
        <v>14.28</v>
      </c>
      <c r="E111" s="1" t="s">
        <v>85</v>
      </c>
      <c r="F111" s="15" t="s">
        <v>154</v>
      </c>
      <c r="G111" s="2">
        <f t="shared" si="3"/>
        <v>6069</v>
      </c>
      <c r="H111">
        <v>2024</v>
      </c>
      <c r="I111" t="s">
        <v>149</v>
      </c>
    </row>
    <row r="112" spans="1:9" x14ac:dyDescent="0.25">
      <c r="A112" s="3" t="s">
        <v>110</v>
      </c>
      <c r="B112" s="1" t="s">
        <v>5</v>
      </c>
      <c r="C112" s="1" t="s">
        <v>6</v>
      </c>
      <c r="D112" s="7">
        <v>2.2000000000000002</v>
      </c>
      <c r="E112" s="1" t="s">
        <v>85</v>
      </c>
      <c r="F112" s="15" t="s">
        <v>154</v>
      </c>
      <c r="G112" s="2">
        <f t="shared" si="3"/>
        <v>935.00000000000011</v>
      </c>
      <c r="H112">
        <v>2024</v>
      </c>
      <c r="I112" t="s">
        <v>149</v>
      </c>
    </row>
    <row r="113" spans="1:9" x14ac:dyDescent="0.25">
      <c r="A113" s="3" t="s">
        <v>110</v>
      </c>
      <c r="B113" s="1" t="s">
        <v>5</v>
      </c>
      <c r="C113" s="1" t="s">
        <v>6</v>
      </c>
      <c r="D113" s="7">
        <v>1.24</v>
      </c>
      <c r="E113" s="1" t="s">
        <v>85</v>
      </c>
      <c r="F113" s="15" t="s">
        <v>154</v>
      </c>
      <c r="G113" s="2">
        <f t="shared" si="3"/>
        <v>527</v>
      </c>
      <c r="H113">
        <v>2024</v>
      </c>
      <c r="I113" t="s">
        <v>149</v>
      </c>
    </row>
    <row r="114" spans="1:9" x14ac:dyDescent="0.25">
      <c r="A114" s="3" t="s">
        <v>110</v>
      </c>
      <c r="B114" s="1" t="s">
        <v>5</v>
      </c>
      <c r="C114" s="1" t="s">
        <v>6</v>
      </c>
      <c r="D114" s="7">
        <v>4.75</v>
      </c>
      <c r="E114" s="1" t="s">
        <v>85</v>
      </c>
      <c r="F114" s="15" t="s">
        <v>154</v>
      </c>
      <c r="G114" s="2">
        <f t="shared" si="3"/>
        <v>2018.75</v>
      </c>
      <c r="H114">
        <v>2024</v>
      </c>
      <c r="I114" t="s">
        <v>149</v>
      </c>
    </row>
    <row r="115" spans="1:9" x14ac:dyDescent="0.25">
      <c r="A115" s="3" t="s">
        <v>110</v>
      </c>
      <c r="B115" s="1" t="s">
        <v>5</v>
      </c>
      <c r="C115" s="1" t="s">
        <v>6</v>
      </c>
      <c r="D115" s="7">
        <v>6.91</v>
      </c>
      <c r="E115" s="1" t="s">
        <v>85</v>
      </c>
      <c r="F115" s="15" t="s">
        <v>154</v>
      </c>
      <c r="G115" s="2">
        <f t="shared" si="3"/>
        <v>2936.75</v>
      </c>
      <c r="H115">
        <v>2024</v>
      </c>
      <c r="I115" t="s">
        <v>144</v>
      </c>
    </row>
    <row r="116" spans="1:9" x14ac:dyDescent="0.25">
      <c r="A116" s="3" t="s">
        <v>110</v>
      </c>
      <c r="B116" s="1" t="s">
        <v>5</v>
      </c>
      <c r="C116" s="1" t="s">
        <v>6</v>
      </c>
      <c r="D116" s="7">
        <v>21.35</v>
      </c>
      <c r="E116" s="1" t="s">
        <v>85</v>
      </c>
      <c r="F116" s="15" t="s">
        <v>154</v>
      </c>
      <c r="G116" s="2">
        <f t="shared" si="3"/>
        <v>9073.75</v>
      </c>
      <c r="H116">
        <v>2024</v>
      </c>
      <c r="I116" t="s">
        <v>144</v>
      </c>
    </row>
    <row r="117" spans="1:9" x14ac:dyDescent="0.25">
      <c r="A117" s="3" t="s">
        <v>111</v>
      </c>
      <c r="B117" s="1" t="s">
        <v>5</v>
      </c>
      <c r="C117" s="1" t="s">
        <v>6</v>
      </c>
      <c r="D117" s="7">
        <v>11.78</v>
      </c>
      <c r="E117" s="1" t="s">
        <v>85</v>
      </c>
      <c r="F117" s="15" t="s">
        <v>154</v>
      </c>
      <c r="G117" s="2">
        <f t="shared" si="3"/>
        <v>5006.5</v>
      </c>
      <c r="H117">
        <v>2024</v>
      </c>
      <c r="I117" t="s">
        <v>144</v>
      </c>
    </row>
    <row r="118" spans="1:9" x14ac:dyDescent="0.25">
      <c r="A118" s="3" t="s">
        <v>112</v>
      </c>
      <c r="B118" s="1" t="s">
        <v>5</v>
      </c>
      <c r="C118" s="1" t="s">
        <v>6</v>
      </c>
      <c r="D118" s="7">
        <v>14.3</v>
      </c>
      <c r="E118" s="1" t="s">
        <v>113</v>
      </c>
      <c r="F118" s="15" t="s">
        <v>162</v>
      </c>
      <c r="G118" s="2">
        <f t="shared" si="3"/>
        <v>6077.5</v>
      </c>
      <c r="H118">
        <v>2026</v>
      </c>
      <c r="I118" t="s">
        <v>144</v>
      </c>
    </row>
    <row r="119" spans="1:9" x14ac:dyDescent="0.25">
      <c r="A119" s="3" t="s">
        <v>112</v>
      </c>
      <c r="B119" s="1" t="s">
        <v>5</v>
      </c>
      <c r="C119" s="1" t="s">
        <v>6</v>
      </c>
      <c r="D119" s="7">
        <v>0.63</v>
      </c>
      <c r="E119" s="1" t="s">
        <v>113</v>
      </c>
      <c r="F119" s="15" t="s">
        <v>162</v>
      </c>
      <c r="G119" s="2">
        <f t="shared" si="3"/>
        <v>267.75</v>
      </c>
      <c r="H119">
        <v>2026</v>
      </c>
      <c r="I119" t="s">
        <v>144</v>
      </c>
    </row>
    <row r="120" spans="1:9" x14ac:dyDescent="0.25">
      <c r="A120" s="3" t="s">
        <v>114</v>
      </c>
      <c r="B120" s="1" t="s">
        <v>5</v>
      </c>
      <c r="C120" s="1" t="s">
        <v>6</v>
      </c>
      <c r="D120" s="7">
        <v>2.69</v>
      </c>
      <c r="E120" s="1" t="s">
        <v>115</v>
      </c>
      <c r="F120" s="15" t="s">
        <v>162</v>
      </c>
      <c r="G120" s="2">
        <f t="shared" si="3"/>
        <v>1143.25</v>
      </c>
      <c r="H120">
        <v>2024</v>
      </c>
      <c r="I120" t="s">
        <v>144</v>
      </c>
    </row>
    <row r="121" spans="1:9" x14ac:dyDescent="0.25">
      <c r="A121" s="3" t="s">
        <v>114</v>
      </c>
      <c r="B121" s="1" t="s">
        <v>5</v>
      </c>
      <c r="C121" s="1" t="s">
        <v>6</v>
      </c>
      <c r="D121" s="7">
        <v>12.15</v>
      </c>
      <c r="E121" s="1" t="s">
        <v>115</v>
      </c>
      <c r="F121" s="15" t="s">
        <v>162</v>
      </c>
      <c r="G121" s="2">
        <f t="shared" si="3"/>
        <v>5163.75</v>
      </c>
      <c r="H121">
        <v>2024</v>
      </c>
      <c r="I121" t="s">
        <v>144</v>
      </c>
    </row>
    <row r="122" spans="1:9" x14ac:dyDescent="0.25">
      <c r="A122" s="3" t="s">
        <v>116</v>
      </c>
      <c r="B122" s="1" t="s">
        <v>5</v>
      </c>
      <c r="C122" s="1" t="s">
        <v>6</v>
      </c>
      <c r="D122" s="7">
        <v>19.86</v>
      </c>
      <c r="E122" s="1" t="s">
        <v>115</v>
      </c>
      <c r="F122" s="15" t="s">
        <v>162</v>
      </c>
      <c r="G122" s="2">
        <f t="shared" si="3"/>
        <v>8440.5</v>
      </c>
      <c r="H122">
        <v>2024</v>
      </c>
      <c r="I122" t="s">
        <v>144</v>
      </c>
    </row>
    <row r="123" spans="1:9" x14ac:dyDescent="0.25">
      <c r="A123" s="3" t="s">
        <v>117</v>
      </c>
      <c r="B123" s="1" t="s">
        <v>5</v>
      </c>
      <c r="C123" s="1" t="s">
        <v>6</v>
      </c>
      <c r="D123" s="7">
        <v>9.5500000000000007</v>
      </c>
      <c r="E123" s="1" t="s">
        <v>115</v>
      </c>
      <c r="F123" s="15" t="s">
        <v>162</v>
      </c>
      <c r="G123" s="2">
        <f t="shared" si="3"/>
        <v>4058.7500000000005</v>
      </c>
      <c r="H123">
        <v>2024</v>
      </c>
      <c r="I123" t="s">
        <v>144</v>
      </c>
    </row>
    <row r="124" spans="1:9" x14ac:dyDescent="0.25">
      <c r="A124" s="3" t="s">
        <v>118</v>
      </c>
      <c r="B124" s="1" t="s">
        <v>5</v>
      </c>
      <c r="C124" s="1" t="s">
        <v>6</v>
      </c>
      <c r="D124" s="7">
        <v>4.01</v>
      </c>
      <c r="E124" s="1" t="s">
        <v>115</v>
      </c>
      <c r="F124" s="15" t="s">
        <v>162</v>
      </c>
      <c r="G124" s="2">
        <f t="shared" si="3"/>
        <v>1704.25</v>
      </c>
      <c r="H124">
        <v>2024</v>
      </c>
      <c r="I124" t="s">
        <v>144</v>
      </c>
    </row>
    <row r="125" spans="1:9" x14ac:dyDescent="0.25">
      <c r="A125" s="3" t="s">
        <v>119</v>
      </c>
      <c r="B125" s="1" t="s">
        <v>5</v>
      </c>
      <c r="C125" s="1" t="s">
        <v>6</v>
      </c>
      <c r="D125" s="7">
        <v>3.23</v>
      </c>
      <c r="E125" s="1" t="s">
        <v>115</v>
      </c>
      <c r="F125" s="15" t="s">
        <v>162</v>
      </c>
      <c r="G125" s="2">
        <f t="shared" si="3"/>
        <v>1372.75</v>
      </c>
      <c r="H125">
        <v>2024</v>
      </c>
      <c r="I125" t="s">
        <v>144</v>
      </c>
    </row>
    <row r="126" spans="1:9" x14ac:dyDescent="0.25">
      <c r="A126" s="3" t="s">
        <v>120</v>
      </c>
      <c r="B126" s="1" t="s">
        <v>5</v>
      </c>
      <c r="C126" s="1" t="s">
        <v>6</v>
      </c>
      <c r="D126" s="7">
        <v>2.5</v>
      </c>
      <c r="E126" s="1" t="s">
        <v>115</v>
      </c>
      <c r="F126" s="15" t="s">
        <v>162</v>
      </c>
      <c r="G126" s="2">
        <f t="shared" si="3"/>
        <v>1062.5</v>
      </c>
      <c r="H126">
        <v>2024</v>
      </c>
      <c r="I126" t="s">
        <v>144</v>
      </c>
    </row>
    <row r="127" spans="1:9" x14ac:dyDescent="0.25">
      <c r="A127" s="3" t="s">
        <v>121</v>
      </c>
      <c r="B127" s="1" t="s">
        <v>5</v>
      </c>
      <c r="C127" s="1" t="s">
        <v>6</v>
      </c>
      <c r="D127" s="7">
        <v>33.869999999999997</v>
      </c>
      <c r="E127" s="1" t="s">
        <v>113</v>
      </c>
      <c r="F127" s="15" t="s">
        <v>162</v>
      </c>
      <c r="G127" s="2">
        <f t="shared" si="3"/>
        <v>14394.749999999998</v>
      </c>
      <c r="H127">
        <v>2026</v>
      </c>
      <c r="I127" t="s">
        <v>144</v>
      </c>
    </row>
    <row r="128" spans="1:9" x14ac:dyDescent="0.25">
      <c r="A128" s="3" t="s">
        <v>122</v>
      </c>
      <c r="B128" s="1" t="s">
        <v>5</v>
      </c>
      <c r="C128" s="1" t="s">
        <v>6</v>
      </c>
      <c r="D128" s="7">
        <v>5.62</v>
      </c>
      <c r="E128" s="1" t="s">
        <v>123</v>
      </c>
      <c r="F128" s="15" t="s">
        <v>159</v>
      </c>
      <c r="G128" s="2">
        <f t="shared" si="3"/>
        <v>2388.5</v>
      </c>
      <c r="H128">
        <v>2025</v>
      </c>
      <c r="I128" t="s">
        <v>144</v>
      </c>
    </row>
    <row r="129" spans="1:9" x14ac:dyDescent="0.25">
      <c r="A129" s="3" t="s">
        <v>124</v>
      </c>
      <c r="B129" s="1" t="s">
        <v>5</v>
      </c>
      <c r="C129" s="1" t="s">
        <v>6</v>
      </c>
      <c r="D129" s="7">
        <v>15.26</v>
      </c>
      <c r="E129" s="1" t="s">
        <v>123</v>
      </c>
      <c r="F129" s="15" t="s">
        <v>159</v>
      </c>
      <c r="G129" s="2">
        <f t="shared" si="3"/>
        <v>6485.5</v>
      </c>
      <c r="H129">
        <v>2025</v>
      </c>
      <c r="I129" t="s">
        <v>144</v>
      </c>
    </row>
    <row r="130" spans="1:9" x14ac:dyDescent="0.25">
      <c r="A130" s="3" t="s">
        <v>125</v>
      </c>
      <c r="B130" s="1" t="s">
        <v>5</v>
      </c>
      <c r="C130" s="1" t="s">
        <v>6</v>
      </c>
      <c r="D130" s="7">
        <v>4.8099999999999996</v>
      </c>
      <c r="E130" s="1" t="s">
        <v>123</v>
      </c>
      <c r="F130" s="15" t="s">
        <v>159</v>
      </c>
      <c r="G130" s="2">
        <f t="shared" si="3"/>
        <v>2044.2499999999998</v>
      </c>
      <c r="H130">
        <v>2025</v>
      </c>
      <c r="I130" t="s">
        <v>144</v>
      </c>
    </row>
    <row r="131" spans="1:9" x14ac:dyDescent="0.25">
      <c r="A131" s="3" t="s">
        <v>126</v>
      </c>
      <c r="B131" s="1" t="s">
        <v>5</v>
      </c>
      <c r="C131" s="1" t="s">
        <v>6</v>
      </c>
      <c r="D131" s="7">
        <v>11.01</v>
      </c>
      <c r="E131" s="1" t="s">
        <v>123</v>
      </c>
      <c r="F131" s="15" t="s">
        <v>159</v>
      </c>
      <c r="G131" s="2">
        <f t="shared" si="3"/>
        <v>4679.25</v>
      </c>
      <c r="H131">
        <v>2025</v>
      </c>
      <c r="I131" t="s">
        <v>144</v>
      </c>
    </row>
    <row r="132" spans="1:9" x14ac:dyDescent="0.25">
      <c r="A132" s="3" t="s">
        <v>127</v>
      </c>
      <c r="B132" s="1" t="s">
        <v>5</v>
      </c>
      <c r="C132" s="1" t="s">
        <v>6</v>
      </c>
      <c r="D132" s="7">
        <v>1.66</v>
      </c>
      <c r="E132" s="1" t="s">
        <v>123</v>
      </c>
      <c r="F132" s="15" t="s">
        <v>159</v>
      </c>
      <c r="G132" s="2">
        <f t="shared" ref="G132:G146" si="4">D132*425</f>
        <v>705.5</v>
      </c>
      <c r="H132">
        <v>2025</v>
      </c>
      <c r="I132" t="s">
        <v>144</v>
      </c>
    </row>
    <row r="133" spans="1:9" x14ac:dyDescent="0.25">
      <c r="A133" s="3" t="s">
        <v>127</v>
      </c>
      <c r="B133" s="1" t="s">
        <v>5</v>
      </c>
      <c r="C133" s="1" t="s">
        <v>6</v>
      </c>
      <c r="D133" s="7">
        <v>9.4700000000000006</v>
      </c>
      <c r="E133" s="1" t="s">
        <v>123</v>
      </c>
      <c r="F133" s="15" t="s">
        <v>159</v>
      </c>
      <c r="G133" s="2">
        <f t="shared" si="4"/>
        <v>4024.7500000000005</v>
      </c>
      <c r="H133">
        <v>2025</v>
      </c>
      <c r="I133" t="s">
        <v>144</v>
      </c>
    </row>
    <row r="134" spans="1:9" x14ac:dyDescent="0.25">
      <c r="A134" s="3" t="s">
        <v>128</v>
      </c>
      <c r="B134" s="1" t="s">
        <v>5</v>
      </c>
      <c r="C134" s="1" t="s">
        <v>6</v>
      </c>
      <c r="D134" s="7">
        <v>15.86</v>
      </c>
      <c r="E134" s="1" t="s">
        <v>123</v>
      </c>
      <c r="F134" s="15" t="s">
        <v>159</v>
      </c>
      <c r="G134" s="2">
        <f t="shared" si="4"/>
        <v>6740.5</v>
      </c>
      <c r="H134">
        <v>2025</v>
      </c>
      <c r="I134" t="s">
        <v>144</v>
      </c>
    </row>
    <row r="135" spans="1:9" x14ac:dyDescent="0.25">
      <c r="A135" s="3" t="s">
        <v>128</v>
      </c>
      <c r="B135" s="1" t="s">
        <v>5</v>
      </c>
      <c r="C135" s="1" t="s">
        <v>6</v>
      </c>
      <c r="D135" s="7">
        <v>18.7</v>
      </c>
      <c r="E135" s="1" t="s">
        <v>123</v>
      </c>
      <c r="F135" s="15" t="s">
        <v>159</v>
      </c>
      <c r="G135" s="2">
        <f t="shared" si="4"/>
        <v>7947.5</v>
      </c>
      <c r="H135">
        <v>2025</v>
      </c>
      <c r="I135" t="s">
        <v>144</v>
      </c>
    </row>
    <row r="136" spans="1:9" x14ac:dyDescent="0.25">
      <c r="A136" s="3" t="s">
        <v>128</v>
      </c>
      <c r="B136" s="1" t="s">
        <v>5</v>
      </c>
      <c r="C136" s="1" t="s">
        <v>6</v>
      </c>
      <c r="D136" s="7">
        <v>5.17</v>
      </c>
      <c r="E136" s="1" t="s">
        <v>123</v>
      </c>
      <c r="F136" s="15" t="s">
        <v>159</v>
      </c>
      <c r="G136" s="2">
        <f t="shared" si="4"/>
        <v>2197.25</v>
      </c>
      <c r="H136">
        <v>2025</v>
      </c>
      <c r="I136" t="s">
        <v>144</v>
      </c>
    </row>
    <row r="137" spans="1:9" x14ac:dyDescent="0.25">
      <c r="A137" s="3" t="s">
        <v>129</v>
      </c>
      <c r="B137" s="1" t="s">
        <v>5</v>
      </c>
      <c r="C137" s="1" t="s">
        <v>6</v>
      </c>
      <c r="D137" s="7">
        <v>1.57</v>
      </c>
      <c r="E137" s="1" t="s">
        <v>123</v>
      </c>
      <c r="F137" s="15" t="s">
        <v>159</v>
      </c>
      <c r="G137" s="2">
        <f t="shared" si="4"/>
        <v>667.25</v>
      </c>
      <c r="H137">
        <v>2025</v>
      </c>
      <c r="I137" t="s">
        <v>144</v>
      </c>
    </row>
    <row r="138" spans="1:9" x14ac:dyDescent="0.25">
      <c r="A138" s="3" t="s">
        <v>129</v>
      </c>
      <c r="B138" s="1" t="s">
        <v>5</v>
      </c>
      <c r="C138" s="1" t="s">
        <v>6</v>
      </c>
      <c r="D138" s="7">
        <v>3.54</v>
      </c>
      <c r="E138" s="1" t="s">
        <v>123</v>
      </c>
      <c r="F138" s="15" t="s">
        <v>159</v>
      </c>
      <c r="G138" s="2">
        <f t="shared" si="4"/>
        <v>1504.5</v>
      </c>
      <c r="H138">
        <v>2025</v>
      </c>
      <c r="I138" t="s">
        <v>144</v>
      </c>
    </row>
    <row r="139" spans="1:9" x14ac:dyDescent="0.25">
      <c r="A139" s="3" t="s">
        <v>129</v>
      </c>
      <c r="B139" s="1" t="s">
        <v>5</v>
      </c>
      <c r="C139" s="1" t="s">
        <v>6</v>
      </c>
      <c r="D139" s="7">
        <v>2.71</v>
      </c>
      <c r="E139" s="1" t="s">
        <v>123</v>
      </c>
      <c r="F139" s="15" t="s">
        <v>159</v>
      </c>
      <c r="G139" s="2">
        <f t="shared" si="4"/>
        <v>1151.75</v>
      </c>
      <c r="H139">
        <v>2025</v>
      </c>
      <c r="I139" t="s">
        <v>144</v>
      </c>
    </row>
    <row r="140" spans="1:9" x14ac:dyDescent="0.25">
      <c r="A140" s="3" t="s">
        <v>129</v>
      </c>
      <c r="B140" s="1" t="s">
        <v>5</v>
      </c>
      <c r="C140" s="1" t="s">
        <v>6</v>
      </c>
      <c r="D140" s="7">
        <v>2.59</v>
      </c>
      <c r="E140" s="1" t="s">
        <v>123</v>
      </c>
      <c r="F140" s="15" t="s">
        <v>159</v>
      </c>
      <c r="G140" s="2">
        <f t="shared" si="4"/>
        <v>1100.75</v>
      </c>
      <c r="H140">
        <v>2025</v>
      </c>
      <c r="I140" t="s">
        <v>144</v>
      </c>
    </row>
    <row r="141" spans="1:9" x14ac:dyDescent="0.25">
      <c r="A141" s="3" t="s">
        <v>129</v>
      </c>
      <c r="B141" s="1" t="s">
        <v>5</v>
      </c>
      <c r="C141" s="1" t="s">
        <v>6</v>
      </c>
      <c r="D141" s="7">
        <v>0.85</v>
      </c>
      <c r="E141" s="1" t="s">
        <v>123</v>
      </c>
      <c r="F141" s="15" t="s">
        <v>159</v>
      </c>
      <c r="G141" s="2">
        <f t="shared" si="4"/>
        <v>361.25</v>
      </c>
      <c r="H141">
        <v>2025</v>
      </c>
      <c r="I141" t="s">
        <v>144</v>
      </c>
    </row>
    <row r="142" spans="1:9" x14ac:dyDescent="0.25">
      <c r="A142" s="3" t="s">
        <v>129</v>
      </c>
      <c r="B142" s="1" t="s">
        <v>5</v>
      </c>
      <c r="C142" s="1" t="s">
        <v>6</v>
      </c>
      <c r="D142" s="7">
        <v>21.47</v>
      </c>
      <c r="E142" s="1" t="s">
        <v>123</v>
      </c>
      <c r="F142" s="15" t="s">
        <v>159</v>
      </c>
      <c r="G142" s="2">
        <f t="shared" si="4"/>
        <v>9124.75</v>
      </c>
      <c r="H142">
        <v>2025</v>
      </c>
      <c r="I142" t="s">
        <v>144</v>
      </c>
    </row>
    <row r="143" spans="1:9" x14ac:dyDescent="0.25">
      <c r="A143" s="3" t="s">
        <v>130</v>
      </c>
      <c r="B143" s="1" t="s">
        <v>5</v>
      </c>
      <c r="C143" s="1" t="s">
        <v>6</v>
      </c>
      <c r="D143" s="7">
        <v>10.15</v>
      </c>
      <c r="E143" s="1" t="s">
        <v>123</v>
      </c>
      <c r="F143" s="15" t="s">
        <v>159</v>
      </c>
      <c r="G143" s="2">
        <f t="shared" si="4"/>
        <v>4313.75</v>
      </c>
      <c r="H143">
        <v>2025</v>
      </c>
      <c r="I143" t="s">
        <v>144</v>
      </c>
    </row>
    <row r="144" spans="1:9" x14ac:dyDescent="0.25">
      <c r="A144" s="3" t="s">
        <v>131</v>
      </c>
      <c r="B144" s="1" t="s">
        <v>5</v>
      </c>
      <c r="C144" s="1" t="s">
        <v>6</v>
      </c>
      <c r="D144" s="7">
        <v>26.34</v>
      </c>
      <c r="E144" s="1" t="s">
        <v>132</v>
      </c>
      <c r="F144" s="15" t="s">
        <v>158</v>
      </c>
      <c r="G144" s="2">
        <f t="shared" si="4"/>
        <v>11194.5</v>
      </c>
      <c r="H144">
        <v>2024</v>
      </c>
      <c r="I144" t="s">
        <v>148</v>
      </c>
    </row>
    <row r="145" spans="1:9" x14ac:dyDescent="0.25">
      <c r="A145" s="3" t="s">
        <v>133</v>
      </c>
      <c r="B145" s="1" t="s">
        <v>5</v>
      </c>
      <c r="C145" s="1" t="s">
        <v>6</v>
      </c>
      <c r="D145" s="7">
        <v>2.25</v>
      </c>
      <c r="E145" s="1" t="s">
        <v>132</v>
      </c>
      <c r="F145" s="15" t="s">
        <v>158</v>
      </c>
      <c r="G145" s="2">
        <f t="shared" si="4"/>
        <v>956.25</v>
      </c>
      <c r="H145">
        <v>2024</v>
      </c>
      <c r="I145" t="s">
        <v>148</v>
      </c>
    </row>
    <row r="146" spans="1:9" x14ac:dyDescent="0.25">
      <c r="A146" s="3" t="s">
        <v>134</v>
      </c>
      <c r="B146" s="1" t="s">
        <v>5</v>
      </c>
      <c r="C146" s="1" t="s">
        <v>6</v>
      </c>
      <c r="D146" s="7">
        <v>8.92</v>
      </c>
      <c r="E146" s="1" t="s">
        <v>132</v>
      </c>
      <c r="F146" s="15" t="s">
        <v>158</v>
      </c>
      <c r="G146" s="2">
        <f t="shared" si="4"/>
        <v>3791</v>
      </c>
      <c r="H146">
        <v>2024</v>
      </c>
      <c r="I146" t="s">
        <v>148</v>
      </c>
    </row>
    <row r="147" spans="1:9" ht="15.75" thickBot="1" x14ac:dyDescent="0.3"/>
    <row r="148" spans="1:9" x14ac:dyDescent="0.25">
      <c r="E148" s="4" t="s">
        <v>138</v>
      </c>
      <c r="F148" s="4"/>
      <c r="G148" s="11">
        <f>SUM(G2:G147)</f>
        <v>1154508.25</v>
      </c>
    </row>
    <row r="149" spans="1:9" x14ac:dyDescent="0.25">
      <c r="E149" s="5" t="s">
        <v>139</v>
      </c>
      <c r="F149" s="5"/>
      <c r="G149" s="12">
        <v>244037</v>
      </c>
    </row>
    <row r="150" spans="1:9" x14ac:dyDescent="0.25">
      <c r="E150" s="6" t="s">
        <v>140</v>
      </c>
      <c r="F150" s="6"/>
      <c r="G150" s="13">
        <f>G149*5</f>
        <v>1220185</v>
      </c>
    </row>
    <row r="151" spans="1:9" x14ac:dyDescent="0.25">
      <c r="E151" s="6" t="s">
        <v>141</v>
      </c>
      <c r="F151" s="6"/>
      <c r="G151" s="14">
        <f>G148/G149</f>
        <v>4.7308738019234786</v>
      </c>
    </row>
  </sheetData>
  <phoneticPr fontId="5" type="noConversion"/>
  <pageMargins left="0.74791666666666701" right="0.74791666666666701" top="0.98402777777777795" bottom="0.98402777777777795" header="0.51180555555555496" footer="0.51180555555555496"/>
  <pageSetup orientation="portrait" horizontalDpi="300" verticalDpi="300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Drew Kenmuir</dc:creator>
  <dc:description/>
  <cp:lastModifiedBy>Drew Kenmuir</cp:lastModifiedBy>
  <cp:revision>1</cp:revision>
  <dcterms:created xsi:type="dcterms:W3CDTF">2022-09-26T23:10:00Z</dcterms:created>
  <dcterms:modified xsi:type="dcterms:W3CDTF">2022-10-05T23:52:15Z</dcterms:modified>
  <dc:language>en-CA</dc:language>
</cp:coreProperties>
</file>