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Kalum - Cascadia TSA\2019\"/>
    </mc:Choice>
  </mc:AlternateContent>
  <xr:revisionPtr revIDLastSave="0" documentId="13_ncr:1_{7BDDE219-34F6-4ADF-9201-36B758598A29}" xr6:coauthVersionLast="41" xr6:coauthVersionMax="41" xr10:uidLastSave="{00000000-0000-0000-0000-000000000000}"/>
  <bookViews>
    <workbookView xWindow="28680" yWindow="-120" windowWidth="29040" windowHeight="16440" xr2:uid="{A24C524B-9F91-4990-A690-D4A49199A9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1" i="1" l="1"/>
  <c r="E57" i="1"/>
  <c r="D59" i="1" s="1"/>
  <c r="D62" i="1" s="1"/>
</calcChain>
</file>

<file path=xl/sharedStrings.xml><?xml version="1.0" encoding="utf-8"?>
<sst xmlns="http://schemas.openxmlformats.org/spreadsheetml/2006/main" count="361" uniqueCount="98">
  <si>
    <t>"Licencee"</t>
  </si>
  <si>
    <t>Timber Sale License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</si>
  <si>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</si>
  <si>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</si>
  <si>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</si>
  <si>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</si>
  <si>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</si>
  <si>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</si>
  <si>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</si>
  <si>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</si>
  <si>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</si>
  <si>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A93665</t>
  </si>
  <si>
    <t>TElm008</t>
  </si>
  <si>
    <t>Limonite</t>
  </si>
  <si>
    <t>93L051</t>
  </si>
  <si>
    <t>ALL</t>
  </si>
  <si>
    <t>F</t>
  </si>
  <si>
    <t>TElm009</t>
  </si>
  <si>
    <t>TElm010</t>
  </si>
  <si>
    <t>A94373</t>
  </si>
  <si>
    <t>TElm027</t>
  </si>
  <si>
    <t>C</t>
  </si>
  <si>
    <t>TElm028</t>
  </si>
  <si>
    <t>A95419</t>
  </si>
  <si>
    <t>TElm030</t>
  </si>
  <si>
    <t>TElm011</t>
  </si>
  <si>
    <t>W</t>
  </si>
  <si>
    <t>A95645</t>
  </si>
  <si>
    <t>TEng005</t>
  </si>
  <si>
    <t>NoGold</t>
  </si>
  <si>
    <t>TEng006</t>
  </si>
  <si>
    <t>A95750</t>
  </si>
  <si>
    <t>TElm067</t>
  </si>
  <si>
    <t>TElm015</t>
  </si>
  <si>
    <t>TElm016</t>
  </si>
  <si>
    <t>TElm017</t>
  </si>
  <si>
    <t>TElm018</t>
  </si>
  <si>
    <t>TElm019</t>
  </si>
  <si>
    <t>A85651</t>
  </si>
  <si>
    <t>TElm004</t>
  </si>
  <si>
    <t>TElm054</t>
  </si>
  <si>
    <t>TElm014</t>
  </si>
  <si>
    <t>TEki023</t>
  </si>
  <si>
    <t>Kitnayakwa</t>
  </si>
  <si>
    <t>TEki024</t>
  </si>
  <si>
    <t>93L041</t>
  </si>
  <si>
    <t>A95587</t>
  </si>
  <si>
    <t>TElm064</t>
  </si>
  <si>
    <t>A95647</t>
  </si>
  <si>
    <t>TEki027</t>
  </si>
  <si>
    <t>TEki034</t>
  </si>
  <si>
    <t>93L032</t>
  </si>
  <si>
    <t>TEKi036</t>
  </si>
  <si>
    <t>A94376</t>
  </si>
  <si>
    <t>TEng007</t>
  </si>
  <si>
    <t>TEng009</t>
  </si>
  <si>
    <t>TEng011</t>
  </si>
  <si>
    <t>TEng013</t>
  </si>
  <si>
    <t>Unassigned</t>
  </si>
  <si>
    <t>TEki009</t>
  </si>
  <si>
    <t>TEki016</t>
  </si>
  <si>
    <t>TA0551</t>
  </si>
  <si>
    <t>TEng018</t>
  </si>
  <si>
    <t>TA0475</t>
  </si>
  <si>
    <t>TElm053</t>
  </si>
  <si>
    <t>TElm055</t>
  </si>
  <si>
    <t>TElm060</t>
  </si>
  <si>
    <t>TA1011</t>
  </si>
  <si>
    <t>TEsm001</t>
  </si>
  <si>
    <t>Stenstrom</t>
  </si>
  <si>
    <t>103P028</t>
  </si>
  <si>
    <t>TEsm002</t>
  </si>
  <si>
    <t>TEsm003</t>
  </si>
  <si>
    <t>TEbc077</t>
  </si>
  <si>
    <t>Big Cedar</t>
  </si>
  <si>
    <t>103I096</t>
  </si>
  <si>
    <t>R</t>
  </si>
  <si>
    <t>TEbc104</t>
  </si>
  <si>
    <t>TEbc040</t>
  </si>
  <si>
    <t>Meadow</t>
  </si>
  <si>
    <t>TEng08A</t>
  </si>
  <si>
    <t>TElm033</t>
  </si>
  <si>
    <t>TEki032</t>
  </si>
  <si>
    <t>TEki033</t>
  </si>
  <si>
    <t>TEki031</t>
  </si>
  <si>
    <t>TEng012</t>
  </si>
  <si>
    <t>93L061</t>
  </si>
  <si>
    <t>TEki041</t>
  </si>
  <si>
    <t>TEki042</t>
  </si>
  <si>
    <t>TEki044</t>
  </si>
  <si>
    <t>Total Volume</t>
  </si>
  <si>
    <t>Date : October 29 2019</t>
  </si>
  <si>
    <t>BC Timber Sales Skeena 5 Year Plan Cascadia TSA 2020-2024</t>
  </si>
  <si>
    <t>Updated by: Kyle Krupop</t>
  </si>
  <si>
    <t>Total volume identified:</t>
  </si>
  <si>
    <t>Annual Allocation within Cascadia TSA:</t>
  </si>
  <si>
    <t>Allocation X 5 years:</t>
  </si>
  <si>
    <t>Years of supply: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</si>
</sst>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(* #,##0.0_);_(* \(#,##0.0\);_(* &quot;-&quot;??_);_(@_)"/>
    <numFmt numFmtId="167" formatCode="_-* #,##0_-;\-* #,##0_-;_-* &quot;-&quot;??_-;_-@_-"/>
    <numFmt numFmtId="168" formatCode="#,##0.0_ ;\-#,##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5" fillId="0" borderId="0"/>
    <xf numFmtId="164" fontId="1" fillId="0" borderId="0"/>
    <xf numFmtId="164" fontId="1" fillId="0" borderId="0"/>
    <xf numFmtId="164" fontId="1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/>
    <xf numFmtId="0" fontId="6" fillId="0" borderId="7" xfId="4" applyFont="1" applyFill="1" applyBorder="1" applyAlignment="1">
      <alignment horizontal="right" wrapText="1"/>
    </xf>
    <xf numFmtId="0" fontId="4" fillId="2" borderId="0" xfId="0" applyFont="1" applyFill="1"/>
    <xf numFmtId="0" fontId="4" fillId="0" borderId="7" xfId="2" applyNumberFormat="1" applyFont="1" applyFill="1" applyBorder="1" applyAlignment="1" applyProtection="1">
      <alignment horizontal="right"/>
    </xf>
    <xf numFmtId="165" fontId="4" fillId="0" borderId="7" xfId="1" applyNumberFormat="1" applyFont="1" applyFill="1" applyBorder="1" applyAlignment="1" applyProtection="1">
      <alignment horizontal="right"/>
    </xf>
    <xf numFmtId="3" fontId="4" fillId="0" borderId="7" xfId="1" applyNumberFormat="1" applyFont="1" applyFill="1" applyBorder="1" applyAlignment="1" applyProtection="1">
      <alignment horizontal="right" vertical="top"/>
    </xf>
    <xf numFmtId="0" fontId="4" fillId="0" borderId="7" xfId="6" applyNumberFormat="1" applyFont="1" applyFill="1" applyBorder="1" applyAlignment="1" applyProtection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/>
    <xf numFmtId="3" fontId="4" fillId="0" borderId="7" xfId="0" applyNumberFormat="1" applyFont="1" applyFill="1" applyBorder="1"/>
    <xf numFmtId="0" fontId="4" fillId="0" borderId="8" xfId="5" applyNumberFormat="1" applyFont="1" applyFill="1" applyBorder="1" applyAlignment="1" applyProtection="1">
      <alignment horizontal="right"/>
    </xf>
    <xf numFmtId="165" fontId="4" fillId="0" borderId="11" xfId="1" applyNumberFormat="1" applyFont="1" applyFill="1" applyBorder="1" applyAlignment="1" applyProtection="1">
      <alignment horizontal="right"/>
    </xf>
    <xf numFmtId="3" fontId="4" fillId="0" borderId="11" xfId="1" applyNumberFormat="1" applyFont="1" applyFill="1" applyBorder="1" applyAlignment="1" applyProtection="1">
      <alignment horizontal="right"/>
    </xf>
    <xf numFmtId="0" fontId="4" fillId="0" borderId="12" xfId="5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left"/>
    </xf>
    <xf numFmtId="3" fontId="2" fillId="0" borderId="14" xfId="1" applyNumberFormat="1" applyFont="1" applyBorder="1" applyAlignment="1">
      <alignment horizontal="center"/>
    </xf>
    <xf numFmtId="0" fontId="4" fillId="0" borderId="14" xfId="6" applyNumberFormat="1" applyFont="1" applyBorder="1" applyProtection="1"/>
    <xf numFmtId="0" fontId="6" fillId="0" borderId="14" xfId="4" applyFont="1" applyFill="1" applyBorder="1" applyAlignment="1">
      <alignment wrapText="1"/>
    </xf>
    <xf numFmtId="0" fontId="4" fillId="0" borderId="14" xfId="0" applyFont="1" applyFill="1" applyBorder="1" applyAlignment="1">
      <alignment horizontal="left"/>
    </xf>
    <xf numFmtId="0" fontId="4" fillId="0" borderId="14" xfId="5" applyNumberFormat="1" applyFont="1" applyBorder="1" applyAlignment="1" applyProtection="1">
      <alignment horizontal="left"/>
    </xf>
    <xf numFmtId="0" fontId="8" fillId="0" borderId="15" xfId="0" applyFont="1" applyBorder="1"/>
    <xf numFmtId="0" fontId="8" fillId="0" borderId="16" xfId="0" applyFont="1" applyBorder="1"/>
    <xf numFmtId="0" fontId="8" fillId="0" borderId="10" xfId="0" applyFont="1" applyBorder="1"/>
    <xf numFmtId="3" fontId="4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4" fillId="0" borderId="0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19" xfId="0" applyFont="1" applyBorder="1"/>
    <xf numFmtId="0" fontId="8" fillId="0" borderId="0" xfId="0" applyFont="1" applyBorder="1"/>
    <xf numFmtId="0" fontId="4" fillId="0" borderId="0" xfId="0" applyFont="1" applyFill="1" applyBorder="1"/>
    <xf numFmtId="0" fontId="4" fillId="0" borderId="20" xfId="0" applyFont="1" applyBorder="1"/>
    <xf numFmtId="3" fontId="4" fillId="0" borderId="20" xfId="0" applyNumberFormat="1" applyFont="1" applyBorder="1"/>
    <xf numFmtId="0" fontId="4" fillId="0" borderId="0" xfId="0" applyFont="1" applyBorder="1" applyAlignment="1">
      <alignment horizontal="left"/>
    </xf>
    <xf numFmtId="166" fontId="7" fillId="0" borderId="0" xfId="1" applyNumberFormat="1" applyFont="1" applyBorder="1" applyAlignment="1">
      <alignment horizontal="center"/>
    </xf>
    <xf numFmtId="3" fontId="10" fillId="0" borderId="0" xfId="1" applyNumberFormat="1" applyFont="1" applyBorder="1" applyAlignment="1">
      <alignment horizontal="center"/>
    </xf>
    <xf numFmtId="0" fontId="4" fillId="0" borderId="0" xfId="6" applyNumberFormat="1" applyFont="1" applyBorder="1" applyProtection="1"/>
    <xf numFmtId="0" fontId="6" fillId="0" borderId="0" xfId="4" applyFont="1" applyFill="1" applyBorder="1" applyAlignment="1">
      <alignment wrapText="1"/>
    </xf>
    <xf numFmtId="0" fontId="4" fillId="0" borderId="0" xfId="5" applyNumberFormat="1" applyFont="1" applyBorder="1" applyAlignment="1" applyProtection="1">
      <alignment horizontal="left"/>
    </xf>
    <xf numFmtId="0" fontId="4" fillId="0" borderId="21" xfId="0" applyFont="1" applyBorder="1"/>
    <xf numFmtId="0" fontId="4" fillId="0" borderId="14" xfId="0" applyFont="1" applyBorder="1"/>
    <xf numFmtId="0" fontId="2" fillId="0" borderId="14" xfId="0" applyFont="1" applyBorder="1" applyAlignment="1">
      <alignment horizontal="right"/>
    </xf>
    <xf numFmtId="167" fontId="2" fillId="0" borderId="22" xfId="1" applyNumberFormat="1" applyFont="1" applyBorder="1" applyAlignment="1">
      <alignment horizontal="center"/>
    </xf>
    <xf numFmtId="0" fontId="4" fillId="0" borderId="23" xfId="0" applyFont="1" applyBorder="1"/>
    <xf numFmtId="0" fontId="2" fillId="0" borderId="0" xfId="0" applyFont="1" applyBorder="1" applyAlignment="1">
      <alignment horizontal="right"/>
    </xf>
    <xf numFmtId="167" fontId="2" fillId="0" borderId="8" xfId="1" applyNumberFormat="1" applyFont="1" applyBorder="1" applyAlignment="1">
      <alignment horizontal="center"/>
    </xf>
    <xf numFmtId="0" fontId="2" fillId="0" borderId="0" xfId="0" applyFont="1" applyFill="1" applyBorder="1"/>
    <xf numFmtId="0" fontId="4" fillId="0" borderId="24" xfId="0" applyFont="1" applyBorder="1"/>
    <xf numFmtId="0" fontId="2" fillId="0" borderId="20" xfId="0" applyFont="1" applyBorder="1" applyAlignment="1">
      <alignment horizontal="right"/>
    </xf>
    <xf numFmtId="168" fontId="2" fillId="0" borderId="13" xfId="1" applyNumberFormat="1" applyFont="1" applyBorder="1" applyAlignment="1">
      <alignment horizontal="right"/>
    </xf>
    <xf numFmtId="3" fontId="2" fillId="0" borderId="0" xfId="0" applyNumberFormat="1" applyFont="1" applyBorder="1"/>
    <xf numFmtId="0" fontId="4" fillId="0" borderId="6" xfId="0" applyFont="1" applyFill="1" applyBorder="1" applyAlignment="1">
      <alignment horizontal="right"/>
    </xf>
    <xf numFmtId="0" fontId="4" fillId="0" borderId="7" xfId="3" applyNumberFormat="1" applyFont="1" applyFill="1" applyBorder="1" applyAlignment="1" applyProtection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11" xfId="2" applyNumberFormat="1" applyFont="1" applyFill="1" applyBorder="1" applyAlignment="1" applyProtection="1">
      <alignment horizontal="right"/>
    </xf>
    <xf numFmtId="3" fontId="4" fillId="0" borderId="7" xfId="1" applyNumberFormat="1" applyFont="1" applyFill="1" applyBorder="1" applyAlignment="1" applyProtection="1">
      <alignment vertical="center"/>
    </xf>
    <xf numFmtId="0" fontId="4" fillId="0" borderId="11" xfId="6" applyNumberFormat="1" applyFont="1" applyFill="1" applyBorder="1" applyAlignment="1" applyProtection="1">
      <alignment horizontal="right"/>
    </xf>
    <xf numFmtId="0" fontId="6" fillId="0" borderId="11" xfId="4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right"/>
    </xf>
    <xf numFmtId="3" fontId="0" fillId="0" borderId="7" xfId="0" applyNumberFormat="1" applyFill="1" applyBorder="1" applyAlignment="1">
      <alignment vertical="center"/>
    </xf>
    <xf numFmtId="166" fontId="7" fillId="0" borderId="14" xfId="1" applyNumberFormat="1" applyFont="1" applyBorder="1" applyAlignment="1">
      <alignment horizontal="right"/>
    </xf>
  </cellXfs>
  <cellStyles count="8">
    <cellStyle name="Comma" xfId="1" builtinId="3"/>
    <cellStyle name="Normal" xfId="0" builtinId="0"/>
    <cellStyle name="Normal 26" xfId="7" xr:uid="{3D994194-4D7C-4776-B9F0-81F40F16EDA0}"/>
    <cellStyle name="Normal 6" xfId="5" xr:uid="{C62933DE-CC66-437A-BBB1-B1106AB9DA63}"/>
    <cellStyle name="Normal 64" xfId="2" xr:uid="{BD66A602-CA48-42FB-9ECC-D10EFA693736}"/>
    <cellStyle name="Normal 67" xfId="3" xr:uid="{149280AA-CD00-4518-9CEE-FCD73A959FBF}"/>
    <cellStyle name="Normal 71" xfId="6" xr:uid="{CD3C9F77-9934-45C8-997A-C882C9BBBBD8}"/>
    <cellStyle name="Normal_Q-TSL by Planned Auction Dates_3 2" xfId="4" xr:uid="{0E665CE2-5E53-42AC-988F-BAFA9398B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026A-38E2-483C-8D97-C9CA91482749}">
  <dimension ref="A1:K69"/>
  <sheetViews>
    <sheetView tabSelected="1" topLeftCell="A28" workbookViewId="0">
      <selection activeCell="F59" sqref="F59"/>
    </sheetView>
  </sheetViews>
  <sheetFormatPr defaultColWidth="19.140625" defaultRowHeight="15" x14ac:dyDescent="0.25"/>
  <cols>
    <col min="1" max="1" width="10.85546875" style="33" customWidth="1"/>
    <col min="2" max="2" width="14.140625" style="33" customWidth="1"/>
    <col min="3" max="3" width="12.85546875" style="33" customWidth="1"/>
    <col min="4" max="4" width="10" style="33" customWidth="1"/>
    <col min="5" max="5" width="14.28515625" style="31" customWidth="1"/>
    <col min="6" max="6" width="18.140625" style="33" customWidth="1"/>
    <col min="7" max="7" width="29" style="33" customWidth="1"/>
    <col min="8" max="8" width="16.140625" style="33" customWidth="1"/>
    <col min="9" max="9" width="14.28515625" style="33" customWidth="1"/>
    <col min="10" max="10" width="24.28515625" style="33" customWidth="1"/>
    <col min="11" max="16384" width="19.140625" style="6"/>
  </cols>
  <sheetData>
    <row r="1" spans="1:10" ht="18.75" x14ac:dyDescent="0.3">
      <c r="A1" s="28" t="s">
        <v>91</v>
      </c>
      <c r="B1" s="29"/>
      <c r="C1" s="29"/>
      <c r="D1" s="30"/>
      <c r="F1" s="32" t="s">
        <v>92</v>
      </c>
    </row>
    <row r="2" spans="1:10" x14ac:dyDescent="0.25">
      <c r="A2" s="34" t="s">
        <v>93</v>
      </c>
      <c r="B2" s="35"/>
      <c r="C2" s="35"/>
      <c r="D2" s="36"/>
    </row>
    <row r="3" spans="1:10" x14ac:dyDescent="0.25">
      <c r="A3" s="37"/>
      <c r="B3" s="37"/>
      <c r="C3" s="37"/>
      <c r="D3" s="37"/>
      <c r="G3" s="38"/>
    </row>
    <row r="4" spans="1:10" x14ac:dyDescent="0.25">
      <c r="A4" s="37"/>
      <c r="B4" s="37"/>
      <c r="C4" s="37"/>
      <c r="D4" s="37"/>
      <c r="G4" s="38"/>
    </row>
    <row r="5" spans="1:10" x14ac:dyDescent="0.25">
      <c r="A5" s="37"/>
      <c r="B5" s="37"/>
      <c r="C5" s="37"/>
      <c r="D5" s="37"/>
      <c r="G5" s="38"/>
    </row>
    <row r="6" spans="1:10" ht="15.75" thickBot="1" x14ac:dyDescent="0.3">
      <c r="A6" s="39"/>
      <c r="B6" s="39"/>
      <c r="C6" s="39"/>
      <c r="D6" s="39"/>
      <c r="E6" s="40"/>
      <c r="F6" s="39"/>
      <c r="G6" s="39"/>
      <c r="H6" s="39"/>
      <c r="I6" s="39"/>
      <c r="J6" s="39"/>
    </row>
    <row r="7" spans="1:10" ht="51" x14ac:dyDescent="0.25">
      <c r="A7" s="1" t="s">
        <v>0</v>
      </c>
      <c r="B7" s="2" t="s">
        <v>1</v>
      </c>
      <c r="C7" s="3" t="s">
        <v>2</v>
      </c>
      <c r="D7" s="3" t="s">
        <v>3</v>
      </c>
      <c r="E7" s="4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5" t="s">
        <v>9</v>
      </c>
    </row>
    <row r="8" spans="1:10" x14ac:dyDescent="0.25">
      <c r="A8" s="14" t="s">
        <v>10</v>
      </c>
      <c r="B8" s="59" t="s">
        <v>11</v>
      </c>
      <c r="C8" s="9" t="s">
        <v>12</v>
      </c>
      <c r="D8" s="10">
        <v>30.4069</v>
      </c>
      <c r="E8" s="11">
        <v>15693</v>
      </c>
      <c r="F8" s="60" t="s">
        <v>13</v>
      </c>
      <c r="G8" s="7" t="s">
        <v>14</v>
      </c>
      <c r="H8" s="13" t="s">
        <v>15</v>
      </c>
      <c r="I8" s="13">
        <v>2021</v>
      </c>
      <c r="J8" s="17" t="s">
        <v>16</v>
      </c>
    </row>
    <row r="9" spans="1:10" x14ac:dyDescent="0.25">
      <c r="A9" s="14" t="s">
        <v>10</v>
      </c>
      <c r="B9" s="59" t="s">
        <v>11</v>
      </c>
      <c r="C9" s="9" t="s">
        <v>17</v>
      </c>
      <c r="D9" s="10">
        <v>56.6</v>
      </c>
      <c r="E9" s="11">
        <v>28397</v>
      </c>
      <c r="F9" s="60" t="s">
        <v>13</v>
      </c>
      <c r="G9" s="7" t="s">
        <v>14</v>
      </c>
      <c r="H9" s="13" t="s">
        <v>15</v>
      </c>
      <c r="I9" s="13">
        <v>2021</v>
      </c>
      <c r="J9" s="17" t="s">
        <v>16</v>
      </c>
    </row>
    <row r="10" spans="1:10" x14ac:dyDescent="0.25">
      <c r="A10" s="14" t="s">
        <v>10</v>
      </c>
      <c r="B10" s="59" t="s">
        <v>11</v>
      </c>
      <c r="C10" s="9" t="s">
        <v>18</v>
      </c>
      <c r="D10" s="10">
        <v>31.904800000000002</v>
      </c>
      <c r="E10" s="11">
        <v>17979</v>
      </c>
      <c r="F10" s="60" t="s">
        <v>13</v>
      </c>
      <c r="G10" s="7" t="s">
        <v>14</v>
      </c>
      <c r="H10" s="13" t="s">
        <v>15</v>
      </c>
      <c r="I10" s="13">
        <v>2021</v>
      </c>
      <c r="J10" s="17" t="s">
        <v>16</v>
      </c>
    </row>
    <row r="11" spans="1:10" x14ac:dyDescent="0.25">
      <c r="A11" s="14" t="s">
        <v>10</v>
      </c>
      <c r="B11" s="59" t="s">
        <v>19</v>
      </c>
      <c r="C11" s="9" t="s">
        <v>20</v>
      </c>
      <c r="D11" s="10">
        <v>34.4</v>
      </c>
      <c r="E11" s="11">
        <v>16962</v>
      </c>
      <c r="F11" s="12" t="s">
        <v>13</v>
      </c>
      <c r="G11" s="7" t="s">
        <v>14</v>
      </c>
      <c r="H11" s="13" t="s">
        <v>15</v>
      </c>
      <c r="I11" s="13">
        <v>2019</v>
      </c>
      <c r="J11" s="17" t="s">
        <v>21</v>
      </c>
    </row>
    <row r="12" spans="1:10" x14ac:dyDescent="0.25">
      <c r="A12" s="14" t="s">
        <v>10</v>
      </c>
      <c r="B12" s="59" t="s">
        <v>19</v>
      </c>
      <c r="C12" s="9" t="s">
        <v>22</v>
      </c>
      <c r="D12" s="10">
        <v>44.6</v>
      </c>
      <c r="E12" s="11">
        <v>22824</v>
      </c>
      <c r="F12" s="12" t="s">
        <v>13</v>
      </c>
      <c r="G12" s="7" t="s">
        <v>14</v>
      </c>
      <c r="H12" s="13" t="s">
        <v>15</v>
      </c>
      <c r="I12" s="13">
        <v>2019</v>
      </c>
      <c r="J12" s="17" t="s">
        <v>21</v>
      </c>
    </row>
    <row r="13" spans="1:10" x14ac:dyDescent="0.25">
      <c r="A13" s="14" t="s">
        <v>10</v>
      </c>
      <c r="B13" s="59" t="s">
        <v>23</v>
      </c>
      <c r="C13" s="9" t="s">
        <v>24</v>
      </c>
      <c r="D13" s="10">
        <v>68.900000000000006</v>
      </c>
      <c r="E13" s="11">
        <v>37423</v>
      </c>
      <c r="F13" s="12" t="s">
        <v>13</v>
      </c>
      <c r="G13" s="7" t="s">
        <v>14</v>
      </c>
      <c r="H13" s="13" t="s">
        <v>15</v>
      </c>
      <c r="I13" s="13">
        <v>2021</v>
      </c>
      <c r="J13" s="17" t="s">
        <v>16</v>
      </c>
    </row>
    <row r="14" spans="1:10" x14ac:dyDescent="0.25">
      <c r="A14" s="14" t="s">
        <v>10</v>
      </c>
      <c r="B14" s="59" t="s">
        <v>23</v>
      </c>
      <c r="C14" s="9" t="s">
        <v>25</v>
      </c>
      <c r="D14" s="10">
        <v>43.6</v>
      </c>
      <c r="E14" s="11">
        <v>16800</v>
      </c>
      <c r="F14" s="12" t="s">
        <v>13</v>
      </c>
      <c r="G14" s="7" t="s">
        <v>14</v>
      </c>
      <c r="H14" s="13" t="s">
        <v>15</v>
      </c>
      <c r="I14" s="13">
        <v>2021</v>
      </c>
      <c r="J14" s="17" t="s">
        <v>26</v>
      </c>
    </row>
    <row r="15" spans="1:10" x14ac:dyDescent="0.25">
      <c r="A15" s="14" t="s">
        <v>10</v>
      </c>
      <c r="B15" s="59" t="s">
        <v>27</v>
      </c>
      <c r="C15" s="9" t="s">
        <v>28</v>
      </c>
      <c r="D15" s="10">
        <v>31</v>
      </c>
      <c r="E15" s="11">
        <v>12801</v>
      </c>
      <c r="F15" s="12" t="s">
        <v>29</v>
      </c>
      <c r="G15" s="7" t="s">
        <v>14</v>
      </c>
      <c r="H15" s="13" t="s">
        <v>15</v>
      </c>
      <c r="I15" s="13">
        <v>2020</v>
      </c>
      <c r="J15" s="17" t="s">
        <v>21</v>
      </c>
    </row>
    <row r="16" spans="1:10" x14ac:dyDescent="0.25">
      <c r="A16" s="14" t="s">
        <v>10</v>
      </c>
      <c r="B16" s="59" t="s">
        <v>27</v>
      </c>
      <c r="C16" s="9" t="s">
        <v>30</v>
      </c>
      <c r="D16" s="10">
        <v>23.8</v>
      </c>
      <c r="E16" s="11">
        <v>13125</v>
      </c>
      <c r="F16" s="12" t="s">
        <v>29</v>
      </c>
      <c r="G16" s="7" t="s">
        <v>14</v>
      </c>
      <c r="H16" s="13" t="s">
        <v>15</v>
      </c>
      <c r="I16" s="13">
        <v>2020</v>
      </c>
      <c r="J16" s="17" t="s">
        <v>21</v>
      </c>
    </row>
    <row r="17" spans="1:11" x14ac:dyDescent="0.25">
      <c r="A17" s="14" t="s">
        <v>10</v>
      </c>
      <c r="B17" s="59" t="s">
        <v>31</v>
      </c>
      <c r="C17" s="9" t="s">
        <v>32</v>
      </c>
      <c r="D17" s="10">
        <v>45.5</v>
      </c>
      <c r="E17" s="11">
        <v>13249</v>
      </c>
      <c r="F17" s="12" t="s">
        <v>13</v>
      </c>
      <c r="G17" s="7" t="s">
        <v>14</v>
      </c>
      <c r="H17" s="13" t="s">
        <v>15</v>
      </c>
      <c r="I17" s="13">
        <v>2020</v>
      </c>
      <c r="J17" s="17" t="s">
        <v>21</v>
      </c>
    </row>
    <row r="18" spans="1:11" x14ac:dyDescent="0.25">
      <c r="A18" s="14" t="s">
        <v>10</v>
      </c>
      <c r="B18" s="59" t="s">
        <v>31</v>
      </c>
      <c r="C18" s="9" t="s">
        <v>33</v>
      </c>
      <c r="D18" s="10">
        <v>25.7</v>
      </c>
      <c r="E18" s="11">
        <v>11784</v>
      </c>
      <c r="F18" s="12" t="s">
        <v>13</v>
      </c>
      <c r="G18" s="7" t="s">
        <v>14</v>
      </c>
      <c r="H18" s="13" t="s">
        <v>15</v>
      </c>
      <c r="I18" s="13">
        <v>2020</v>
      </c>
      <c r="J18" s="17" t="s">
        <v>21</v>
      </c>
    </row>
    <row r="19" spans="1:11" x14ac:dyDescent="0.25">
      <c r="A19" s="14" t="s">
        <v>10</v>
      </c>
      <c r="B19" s="59" t="s">
        <v>31</v>
      </c>
      <c r="C19" s="9" t="s">
        <v>34</v>
      </c>
      <c r="D19" s="10">
        <v>16.600000000000001</v>
      </c>
      <c r="E19" s="11">
        <v>5199</v>
      </c>
      <c r="F19" s="12" t="s">
        <v>13</v>
      </c>
      <c r="G19" s="7" t="s">
        <v>14</v>
      </c>
      <c r="H19" s="13" t="s">
        <v>15</v>
      </c>
      <c r="I19" s="13">
        <v>2020</v>
      </c>
      <c r="J19" s="17" t="s">
        <v>21</v>
      </c>
    </row>
    <row r="20" spans="1:11" x14ac:dyDescent="0.25">
      <c r="A20" s="14" t="s">
        <v>10</v>
      </c>
      <c r="B20" s="59" t="s">
        <v>31</v>
      </c>
      <c r="C20" s="9" t="s">
        <v>35</v>
      </c>
      <c r="D20" s="10">
        <v>9.5</v>
      </c>
      <c r="E20" s="11">
        <v>5952</v>
      </c>
      <c r="F20" s="12" t="s">
        <v>13</v>
      </c>
      <c r="G20" s="7" t="s">
        <v>14</v>
      </c>
      <c r="H20" s="13" t="s">
        <v>15</v>
      </c>
      <c r="I20" s="13">
        <v>2020</v>
      </c>
      <c r="J20" s="17" t="s">
        <v>21</v>
      </c>
    </row>
    <row r="21" spans="1:11" x14ac:dyDescent="0.25">
      <c r="A21" s="14" t="s">
        <v>10</v>
      </c>
      <c r="B21" s="59" t="s">
        <v>31</v>
      </c>
      <c r="C21" s="9" t="s">
        <v>36</v>
      </c>
      <c r="D21" s="10">
        <v>13.9</v>
      </c>
      <c r="E21" s="11">
        <v>5159</v>
      </c>
      <c r="F21" s="12" t="s">
        <v>13</v>
      </c>
      <c r="G21" s="7" t="s">
        <v>14</v>
      </c>
      <c r="H21" s="13" t="s">
        <v>15</v>
      </c>
      <c r="I21" s="13">
        <v>2020</v>
      </c>
      <c r="J21" s="17" t="s">
        <v>21</v>
      </c>
    </row>
    <row r="22" spans="1:11" x14ac:dyDescent="0.25">
      <c r="A22" s="14" t="s">
        <v>10</v>
      </c>
      <c r="B22" s="59" t="s">
        <v>31</v>
      </c>
      <c r="C22" s="9" t="s">
        <v>37</v>
      </c>
      <c r="D22" s="10">
        <v>12.3</v>
      </c>
      <c r="E22" s="11">
        <v>5646</v>
      </c>
      <c r="F22" s="12" t="s">
        <v>13</v>
      </c>
      <c r="G22" s="7" t="s">
        <v>14</v>
      </c>
      <c r="H22" s="13" t="s">
        <v>15</v>
      </c>
      <c r="I22" s="13">
        <v>2020</v>
      </c>
      <c r="J22" s="17" t="s">
        <v>21</v>
      </c>
    </row>
    <row r="23" spans="1:11" x14ac:dyDescent="0.25">
      <c r="A23" s="14" t="s">
        <v>10</v>
      </c>
      <c r="B23" s="59" t="s">
        <v>38</v>
      </c>
      <c r="C23" s="9" t="s">
        <v>39</v>
      </c>
      <c r="D23" s="10">
        <v>21.3</v>
      </c>
      <c r="E23" s="11">
        <v>8688</v>
      </c>
      <c r="F23" s="12" t="s">
        <v>13</v>
      </c>
      <c r="G23" s="7" t="s">
        <v>14</v>
      </c>
      <c r="H23" s="13" t="s">
        <v>15</v>
      </c>
      <c r="I23" s="13">
        <v>2020</v>
      </c>
      <c r="J23" s="17" t="s">
        <v>21</v>
      </c>
    </row>
    <row r="24" spans="1:11" x14ac:dyDescent="0.25">
      <c r="A24" s="14" t="s">
        <v>10</v>
      </c>
      <c r="B24" s="59" t="s">
        <v>38</v>
      </c>
      <c r="C24" s="9" t="s">
        <v>40</v>
      </c>
      <c r="D24" s="10">
        <v>28.3</v>
      </c>
      <c r="E24" s="11">
        <v>12950</v>
      </c>
      <c r="F24" s="12" t="s">
        <v>13</v>
      </c>
      <c r="G24" s="7" t="s">
        <v>14</v>
      </c>
      <c r="H24" s="13" t="s">
        <v>15</v>
      </c>
      <c r="I24" s="13">
        <v>2020</v>
      </c>
      <c r="J24" s="17" t="s">
        <v>21</v>
      </c>
    </row>
    <row r="25" spans="1:11" x14ac:dyDescent="0.25">
      <c r="A25" s="14" t="s">
        <v>10</v>
      </c>
      <c r="B25" s="59" t="s">
        <v>38</v>
      </c>
      <c r="C25" s="9" t="s">
        <v>41</v>
      </c>
      <c r="D25" s="10">
        <v>30</v>
      </c>
      <c r="E25" s="11">
        <v>9008</v>
      </c>
      <c r="F25" s="12" t="s">
        <v>13</v>
      </c>
      <c r="G25" s="7" t="s">
        <v>14</v>
      </c>
      <c r="H25" s="13" t="s">
        <v>15</v>
      </c>
      <c r="I25" s="13">
        <v>2020</v>
      </c>
      <c r="J25" s="17" t="s">
        <v>21</v>
      </c>
    </row>
    <row r="26" spans="1:11" x14ac:dyDescent="0.25">
      <c r="A26" s="14" t="s">
        <v>10</v>
      </c>
      <c r="B26" s="59" t="s">
        <v>38</v>
      </c>
      <c r="C26" s="9" t="s">
        <v>42</v>
      </c>
      <c r="D26" s="10">
        <v>14.9</v>
      </c>
      <c r="E26" s="11">
        <v>6683</v>
      </c>
      <c r="F26" s="12" t="s">
        <v>43</v>
      </c>
      <c r="G26" s="7" t="s">
        <v>14</v>
      </c>
      <c r="H26" s="13" t="s">
        <v>15</v>
      </c>
      <c r="I26" s="13">
        <v>2020</v>
      </c>
      <c r="J26" s="17" t="s">
        <v>21</v>
      </c>
    </row>
    <row r="27" spans="1:11" x14ac:dyDescent="0.25">
      <c r="A27" s="14" t="s">
        <v>10</v>
      </c>
      <c r="B27" s="59" t="s">
        <v>38</v>
      </c>
      <c r="C27" s="9" t="s">
        <v>44</v>
      </c>
      <c r="D27" s="10">
        <v>7.1</v>
      </c>
      <c r="E27" s="11">
        <v>2592</v>
      </c>
      <c r="F27" s="12" t="s">
        <v>43</v>
      </c>
      <c r="G27" s="7" t="s">
        <v>45</v>
      </c>
      <c r="H27" s="13" t="s">
        <v>15</v>
      </c>
      <c r="I27" s="13">
        <v>2020</v>
      </c>
      <c r="J27" s="17" t="s">
        <v>21</v>
      </c>
    </row>
    <row r="28" spans="1:11" s="15" customFormat="1" x14ac:dyDescent="0.25">
      <c r="A28" s="14" t="s">
        <v>10</v>
      </c>
      <c r="B28" s="59" t="s">
        <v>46</v>
      </c>
      <c r="C28" s="9" t="s">
        <v>47</v>
      </c>
      <c r="D28" s="10">
        <v>95.5</v>
      </c>
      <c r="E28" s="11">
        <v>44131</v>
      </c>
      <c r="F28" s="12" t="s">
        <v>13</v>
      </c>
      <c r="G28" s="7" t="s">
        <v>14</v>
      </c>
      <c r="H28" s="13" t="s">
        <v>15</v>
      </c>
      <c r="I28" s="13">
        <v>2021</v>
      </c>
      <c r="J28" s="17" t="s">
        <v>21</v>
      </c>
      <c r="K28" s="8"/>
    </row>
    <row r="29" spans="1:11" x14ac:dyDescent="0.25">
      <c r="A29" s="14" t="s">
        <v>10</v>
      </c>
      <c r="B29" s="59" t="s">
        <v>48</v>
      </c>
      <c r="C29" s="9" t="s">
        <v>49</v>
      </c>
      <c r="D29" s="13">
        <v>13.6</v>
      </c>
      <c r="E29" s="61">
        <v>3807</v>
      </c>
      <c r="F29" s="12" t="s">
        <v>43</v>
      </c>
      <c r="G29" s="7" t="s">
        <v>14</v>
      </c>
      <c r="H29" s="13" t="s">
        <v>15</v>
      </c>
      <c r="I29" s="13">
        <v>2021</v>
      </c>
      <c r="J29" s="17" t="s">
        <v>16</v>
      </c>
    </row>
    <row r="30" spans="1:11" x14ac:dyDescent="0.25">
      <c r="A30" s="14" t="s">
        <v>10</v>
      </c>
      <c r="B30" s="59" t="s">
        <v>48</v>
      </c>
      <c r="C30" s="9" t="s">
        <v>50</v>
      </c>
      <c r="D30" s="10">
        <v>19.399999999999999</v>
      </c>
      <c r="E30" s="11">
        <v>10137</v>
      </c>
      <c r="F30" s="12" t="s">
        <v>43</v>
      </c>
      <c r="G30" s="7" t="s">
        <v>51</v>
      </c>
      <c r="H30" s="13" t="s">
        <v>15</v>
      </c>
      <c r="I30" s="13">
        <v>2021</v>
      </c>
      <c r="J30" s="17" t="s">
        <v>16</v>
      </c>
    </row>
    <row r="31" spans="1:11" x14ac:dyDescent="0.25">
      <c r="A31" s="14" t="s">
        <v>10</v>
      </c>
      <c r="B31" s="59" t="s">
        <v>48</v>
      </c>
      <c r="C31" s="9" t="s">
        <v>52</v>
      </c>
      <c r="D31" s="10">
        <v>14.1</v>
      </c>
      <c r="E31" s="11">
        <v>6585</v>
      </c>
      <c r="F31" s="12" t="s">
        <v>43</v>
      </c>
      <c r="G31" s="7" t="s">
        <v>51</v>
      </c>
      <c r="H31" s="13" t="s">
        <v>15</v>
      </c>
      <c r="I31" s="13">
        <v>2021</v>
      </c>
      <c r="J31" s="17" t="s">
        <v>16</v>
      </c>
    </row>
    <row r="32" spans="1:11" x14ac:dyDescent="0.25">
      <c r="A32" s="14" t="s">
        <v>10</v>
      </c>
      <c r="B32" s="59" t="s">
        <v>53</v>
      </c>
      <c r="C32" s="9" t="s">
        <v>54</v>
      </c>
      <c r="D32" s="10">
        <v>31.8</v>
      </c>
      <c r="E32" s="11">
        <v>11631</v>
      </c>
      <c r="F32" s="12" t="s">
        <v>29</v>
      </c>
      <c r="G32" s="7" t="s">
        <v>14</v>
      </c>
      <c r="H32" s="13" t="s">
        <v>15</v>
      </c>
      <c r="I32" s="13">
        <v>2021</v>
      </c>
      <c r="J32" s="17" t="s">
        <v>16</v>
      </c>
    </row>
    <row r="33" spans="1:10" x14ac:dyDescent="0.25">
      <c r="A33" s="14" t="s">
        <v>10</v>
      </c>
      <c r="B33" s="59" t="s">
        <v>53</v>
      </c>
      <c r="C33" s="9" t="s">
        <v>55</v>
      </c>
      <c r="D33" s="10">
        <v>15.4</v>
      </c>
      <c r="E33" s="11">
        <v>4755</v>
      </c>
      <c r="F33" s="12" t="s">
        <v>29</v>
      </c>
      <c r="G33" s="7" t="s">
        <v>14</v>
      </c>
      <c r="H33" s="13" t="s">
        <v>15</v>
      </c>
      <c r="I33" s="13">
        <v>2021</v>
      </c>
      <c r="J33" s="17" t="s">
        <v>16</v>
      </c>
    </row>
    <row r="34" spans="1:10" x14ac:dyDescent="0.25">
      <c r="A34" s="14" t="s">
        <v>10</v>
      </c>
      <c r="B34" s="59" t="s">
        <v>53</v>
      </c>
      <c r="C34" s="9" t="s">
        <v>56</v>
      </c>
      <c r="D34" s="10">
        <v>17.399999999999999</v>
      </c>
      <c r="E34" s="11">
        <v>6299</v>
      </c>
      <c r="F34" s="12" t="s">
        <v>29</v>
      </c>
      <c r="G34" s="7" t="s">
        <v>14</v>
      </c>
      <c r="H34" s="13" t="s">
        <v>15</v>
      </c>
      <c r="I34" s="13">
        <v>2021</v>
      </c>
      <c r="J34" s="17" t="s">
        <v>16</v>
      </c>
    </row>
    <row r="35" spans="1:10" x14ac:dyDescent="0.25">
      <c r="A35" s="14" t="s">
        <v>10</v>
      </c>
      <c r="B35" s="59" t="s">
        <v>53</v>
      </c>
      <c r="C35" s="9" t="s">
        <v>57</v>
      </c>
      <c r="D35" s="10">
        <v>20.3</v>
      </c>
      <c r="E35" s="11">
        <v>6695</v>
      </c>
      <c r="F35" s="12" t="s">
        <v>29</v>
      </c>
      <c r="G35" s="7" t="s">
        <v>14</v>
      </c>
      <c r="H35" s="13" t="s">
        <v>15</v>
      </c>
      <c r="I35" s="13">
        <v>2022</v>
      </c>
      <c r="J35" s="17" t="s">
        <v>16</v>
      </c>
    </row>
    <row r="36" spans="1:10" x14ac:dyDescent="0.25">
      <c r="A36" s="14" t="s">
        <v>10</v>
      </c>
      <c r="B36" s="59" t="s">
        <v>58</v>
      </c>
      <c r="C36" s="9" t="s">
        <v>59</v>
      </c>
      <c r="D36" s="10">
        <v>17.7</v>
      </c>
      <c r="E36" s="11">
        <v>7943</v>
      </c>
      <c r="F36" s="12" t="s">
        <v>43</v>
      </c>
      <c r="G36" s="7" t="s">
        <v>14</v>
      </c>
      <c r="H36" s="13" t="s">
        <v>15</v>
      </c>
      <c r="I36" s="13">
        <v>2022</v>
      </c>
      <c r="J36" s="17" t="s">
        <v>16</v>
      </c>
    </row>
    <row r="37" spans="1:10" x14ac:dyDescent="0.25">
      <c r="A37" s="14" t="s">
        <v>10</v>
      </c>
      <c r="B37" s="59" t="s">
        <v>58</v>
      </c>
      <c r="C37" s="9" t="s">
        <v>60</v>
      </c>
      <c r="D37" s="10">
        <v>36.5</v>
      </c>
      <c r="E37" s="11">
        <v>27550</v>
      </c>
      <c r="F37" s="12" t="s">
        <v>43</v>
      </c>
      <c r="G37" s="7" t="s">
        <v>14</v>
      </c>
      <c r="H37" s="13" t="s">
        <v>15</v>
      </c>
      <c r="I37" s="13">
        <v>2022</v>
      </c>
      <c r="J37" s="17" t="s">
        <v>16</v>
      </c>
    </row>
    <row r="38" spans="1:10" s="15" customFormat="1" x14ac:dyDescent="0.25">
      <c r="A38" s="14" t="s">
        <v>10</v>
      </c>
      <c r="B38" s="59" t="s">
        <v>61</v>
      </c>
      <c r="C38" s="9" t="s">
        <v>62</v>
      </c>
      <c r="D38" s="10">
        <v>62.9</v>
      </c>
      <c r="E38" s="11">
        <v>26759</v>
      </c>
      <c r="F38" s="12" t="s">
        <v>29</v>
      </c>
      <c r="G38" s="7" t="s">
        <v>14</v>
      </c>
      <c r="H38" s="13" t="s">
        <v>15</v>
      </c>
      <c r="I38" s="13">
        <v>2022</v>
      </c>
      <c r="J38" s="17" t="s">
        <v>16</v>
      </c>
    </row>
    <row r="39" spans="1:10" x14ac:dyDescent="0.25">
      <c r="A39" s="14" t="s">
        <v>10</v>
      </c>
      <c r="B39" s="59" t="s">
        <v>63</v>
      </c>
      <c r="C39" s="9" t="s">
        <v>64</v>
      </c>
      <c r="D39" s="10">
        <v>55.9</v>
      </c>
      <c r="E39" s="11">
        <v>31920</v>
      </c>
      <c r="F39" s="12" t="s">
        <v>13</v>
      </c>
      <c r="G39" s="7" t="s">
        <v>45</v>
      </c>
      <c r="H39" s="13" t="s">
        <v>15</v>
      </c>
      <c r="I39" s="13">
        <v>2022</v>
      </c>
      <c r="J39" s="17" t="s">
        <v>16</v>
      </c>
    </row>
    <row r="40" spans="1:10" x14ac:dyDescent="0.25">
      <c r="A40" s="14" t="s">
        <v>10</v>
      </c>
      <c r="B40" s="59" t="s">
        <v>63</v>
      </c>
      <c r="C40" s="9" t="s">
        <v>65</v>
      </c>
      <c r="D40" s="10">
        <v>36.299999999999997</v>
      </c>
      <c r="E40" s="11">
        <v>17665</v>
      </c>
      <c r="F40" s="12" t="s">
        <v>13</v>
      </c>
      <c r="G40" s="7" t="s">
        <v>14</v>
      </c>
      <c r="H40" s="13" t="s">
        <v>15</v>
      </c>
      <c r="I40" s="13">
        <v>2022</v>
      </c>
      <c r="J40" s="17" t="s">
        <v>16</v>
      </c>
    </row>
    <row r="41" spans="1:10" x14ac:dyDescent="0.25">
      <c r="A41" s="14" t="s">
        <v>10</v>
      </c>
      <c r="B41" s="59" t="s">
        <v>63</v>
      </c>
      <c r="C41" s="9" t="s">
        <v>66</v>
      </c>
      <c r="D41" s="10">
        <v>33.799999999999997</v>
      </c>
      <c r="E41" s="11">
        <v>21569</v>
      </c>
      <c r="F41" s="12" t="s">
        <v>13</v>
      </c>
      <c r="G41" s="7" t="s">
        <v>14</v>
      </c>
      <c r="H41" s="13" t="s">
        <v>15</v>
      </c>
      <c r="I41" s="13">
        <v>2020</v>
      </c>
      <c r="J41" s="17" t="s">
        <v>16</v>
      </c>
    </row>
    <row r="42" spans="1:10" x14ac:dyDescent="0.25">
      <c r="A42" s="62" t="s">
        <v>10</v>
      </c>
      <c r="B42" s="63" t="s">
        <v>67</v>
      </c>
      <c r="C42" s="64" t="s">
        <v>68</v>
      </c>
      <c r="D42" s="18">
        <v>31.8</v>
      </c>
      <c r="E42" s="65">
        <v>8485</v>
      </c>
      <c r="F42" s="66" t="s">
        <v>69</v>
      </c>
      <c r="G42" s="67" t="s">
        <v>70</v>
      </c>
      <c r="H42" s="13" t="s">
        <v>15</v>
      </c>
      <c r="I42" s="68">
        <v>2023</v>
      </c>
      <c r="J42" s="20" t="s">
        <v>16</v>
      </c>
    </row>
    <row r="43" spans="1:10" x14ac:dyDescent="0.25">
      <c r="A43" s="62" t="s">
        <v>10</v>
      </c>
      <c r="B43" s="63" t="s">
        <v>58</v>
      </c>
      <c r="C43" s="64" t="s">
        <v>71</v>
      </c>
      <c r="D43" s="18">
        <v>50.1</v>
      </c>
      <c r="E43" s="69">
        <v>13369</v>
      </c>
      <c r="F43" s="66" t="s">
        <v>69</v>
      </c>
      <c r="G43" s="67" t="s">
        <v>70</v>
      </c>
      <c r="H43" s="13" t="s">
        <v>15</v>
      </c>
      <c r="I43" s="68">
        <v>2023</v>
      </c>
      <c r="J43" s="20" t="s">
        <v>16</v>
      </c>
    </row>
    <row r="44" spans="1:10" x14ac:dyDescent="0.25">
      <c r="A44" s="14" t="s">
        <v>10</v>
      </c>
      <c r="B44" s="13" t="s">
        <v>58</v>
      </c>
      <c r="C44" s="9" t="s">
        <v>72</v>
      </c>
      <c r="D44" s="10">
        <v>24.9</v>
      </c>
      <c r="E44" s="69">
        <v>6644</v>
      </c>
      <c r="F44" s="12" t="s">
        <v>69</v>
      </c>
      <c r="G44" s="67" t="s">
        <v>70</v>
      </c>
      <c r="H44" s="13" t="s">
        <v>15</v>
      </c>
      <c r="I44" s="68">
        <v>2023</v>
      </c>
      <c r="J44" s="17" t="s">
        <v>16</v>
      </c>
    </row>
    <row r="45" spans="1:10" x14ac:dyDescent="0.25">
      <c r="A45" s="14" t="s">
        <v>10</v>
      </c>
      <c r="B45" s="13" t="s">
        <v>58</v>
      </c>
      <c r="C45" s="9" t="s">
        <v>73</v>
      </c>
      <c r="D45" s="13">
        <v>36.299999999999997</v>
      </c>
      <c r="E45" s="16">
        <v>17678</v>
      </c>
      <c r="F45" s="12" t="s">
        <v>74</v>
      </c>
      <c r="G45" s="7" t="s">
        <v>75</v>
      </c>
      <c r="H45" s="13" t="s">
        <v>15</v>
      </c>
      <c r="I45" s="68">
        <v>2023</v>
      </c>
      <c r="J45" s="17" t="s">
        <v>76</v>
      </c>
    </row>
    <row r="46" spans="1:10" x14ac:dyDescent="0.25">
      <c r="A46" s="14" t="s">
        <v>10</v>
      </c>
      <c r="B46" s="13" t="s">
        <v>58</v>
      </c>
      <c r="C46" s="9" t="s">
        <v>77</v>
      </c>
      <c r="D46" s="13">
        <v>19.7</v>
      </c>
      <c r="E46" s="16">
        <v>6895</v>
      </c>
      <c r="F46" s="12" t="s">
        <v>74</v>
      </c>
      <c r="G46" s="7" t="s">
        <v>75</v>
      </c>
      <c r="H46" s="13" t="s">
        <v>15</v>
      </c>
      <c r="I46" s="68">
        <v>2023</v>
      </c>
      <c r="J46" s="17" t="s">
        <v>76</v>
      </c>
    </row>
    <row r="47" spans="1:10" s="21" customFormat="1" x14ac:dyDescent="0.25">
      <c r="A47" s="14" t="s">
        <v>10</v>
      </c>
      <c r="B47" s="59" t="s">
        <v>58</v>
      </c>
      <c r="C47" s="9" t="s">
        <v>78</v>
      </c>
      <c r="D47" s="18">
        <v>41</v>
      </c>
      <c r="E47" s="19">
        <v>11700</v>
      </c>
      <c r="F47" s="66" t="s">
        <v>79</v>
      </c>
      <c r="G47" s="67" t="s">
        <v>75</v>
      </c>
      <c r="H47" s="68" t="s">
        <v>15</v>
      </c>
      <c r="I47" s="68">
        <v>2023</v>
      </c>
      <c r="J47" s="20" t="s">
        <v>76</v>
      </c>
    </row>
    <row r="48" spans="1:10" x14ac:dyDescent="0.25">
      <c r="A48" s="14" t="s">
        <v>10</v>
      </c>
      <c r="B48" s="13" t="s">
        <v>58</v>
      </c>
      <c r="C48" s="9" t="s">
        <v>80</v>
      </c>
      <c r="D48" s="13">
        <v>11</v>
      </c>
      <c r="E48" s="16">
        <v>4172</v>
      </c>
      <c r="F48" s="12" t="s">
        <v>29</v>
      </c>
      <c r="G48" s="7" t="s">
        <v>14</v>
      </c>
      <c r="H48" s="68" t="s">
        <v>15</v>
      </c>
      <c r="I48" s="13">
        <v>2020</v>
      </c>
      <c r="J48" s="17" t="s">
        <v>16</v>
      </c>
    </row>
    <row r="49" spans="1:10" x14ac:dyDescent="0.25">
      <c r="A49" s="14" t="s">
        <v>10</v>
      </c>
      <c r="B49" s="13" t="s">
        <v>58</v>
      </c>
      <c r="C49" s="9" t="s">
        <v>81</v>
      </c>
      <c r="D49" s="13">
        <v>43</v>
      </c>
      <c r="E49" s="16">
        <v>22675</v>
      </c>
      <c r="F49" s="12" t="s">
        <v>13</v>
      </c>
      <c r="G49" s="7" t="s">
        <v>14</v>
      </c>
      <c r="H49" s="13" t="s">
        <v>15</v>
      </c>
      <c r="I49" s="13">
        <v>2023</v>
      </c>
      <c r="J49" s="17" t="s">
        <v>76</v>
      </c>
    </row>
    <row r="50" spans="1:10" x14ac:dyDescent="0.25">
      <c r="A50" s="14" t="s">
        <v>10</v>
      </c>
      <c r="B50" s="59" t="s">
        <v>58</v>
      </c>
      <c r="C50" s="9" t="s">
        <v>82</v>
      </c>
      <c r="D50" s="10">
        <v>16.5</v>
      </c>
      <c r="E50" s="11">
        <v>5880</v>
      </c>
      <c r="F50" s="12" t="s">
        <v>43</v>
      </c>
      <c r="G50" s="7" t="s">
        <v>51</v>
      </c>
      <c r="H50" s="13" t="s">
        <v>15</v>
      </c>
      <c r="I50" s="13">
        <v>2023</v>
      </c>
      <c r="J50" s="17" t="s">
        <v>76</v>
      </c>
    </row>
    <row r="51" spans="1:10" x14ac:dyDescent="0.25">
      <c r="A51" s="14" t="s">
        <v>10</v>
      </c>
      <c r="B51" s="59" t="s">
        <v>58</v>
      </c>
      <c r="C51" s="9" t="s">
        <v>83</v>
      </c>
      <c r="D51" s="10">
        <v>23.1</v>
      </c>
      <c r="E51" s="11">
        <v>8208</v>
      </c>
      <c r="F51" s="12" t="s">
        <v>43</v>
      </c>
      <c r="G51" s="7" t="s">
        <v>51</v>
      </c>
      <c r="H51" s="13" t="s">
        <v>15</v>
      </c>
      <c r="I51" s="13">
        <v>2023</v>
      </c>
      <c r="J51" s="17" t="s">
        <v>76</v>
      </c>
    </row>
    <row r="52" spans="1:10" x14ac:dyDescent="0.25">
      <c r="A52" s="14" t="s">
        <v>10</v>
      </c>
      <c r="B52" s="59" t="s">
        <v>58</v>
      </c>
      <c r="C52" s="9" t="s">
        <v>84</v>
      </c>
      <c r="D52" s="10">
        <v>14.3</v>
      </c>
      <c r="E52" s="11">
        <v>5586</v>
      </c>
      <c r="F52" s="12" t="s">
        <v>43</v>
      </c>
      <c r="G52" s="7" t="s">
        <v>51</v>
      </c>
      <c r="H52" s="13" t="s">
        <v>15</v>
      </c>
      <c r="I52" s="13">
        <v>2023</v>
      </c>
      <c r="J52" s="17" t="s">
        <v>76</v>
      </c>
    </row>
    <row r="53" spans="1:10" x14ac:dyDescent="0.25">
      <c r="A53" s="14" t="s">
        <v>10</v>
      </c>
      <c r="B53" s="59" t="s">
        <v>58</v>
      </c>
      <c r="C53" s="9" t="s">
        <v>85</v>
      </c>
      <c r="D53" s="10">
        <v>42.8</v>
      </c>
      <c r="E53" s="11">
        <v>20500</v>
      </c>
      <c r="F53" s="12" t="s">
        <v>29</v>
      </c>
      <c r="G53" s="7" t="s">
        <v>86</v>
      </c>
      <c r="H53" s="13" t="s">
        <v>15</v>
      </c>
      <c r="I53" s="13">
        <v>2023</v>
      </c>
      <c r="J53" s="17" t="s">
        <v>76</v>
      </c>
    </row>
    <row r="54" spans="1:10" x14ac:dyDescent="0.25">
      <c r="A54" s="14" t="s">
        <v>10</v>
      </c>
      <c r="B54" s="13" t="s">
        <v>58</v>
      </c>
      <c r="C54" s="9" t="s">
        <v>87</v>
      </c>
      <c r="D54" s="13">
        <v>26.1</v>
      </c>
      <c r="E54" s="16">
        <v>9605</v>
      </c>
      <c r="F54" s="12" t="s">
        <v>43</v>
      </c>
      <c r="G54" s="7" t="s">
        <v>14</v>
      </c>
      <c r="H54" s="13" t="s">
        <v>15</v>
      </c>
      <c r="I54" s="13">
        <v>2021</v>
      </c>
      <c r="J54" s="17" t="s">
        <v>76</v>
      </c>
    </row>
    <row r="55" spans="1:10" x14ac:dyDescent="0.25">
      <c r="A55" s="14" t="s">
        <v>10</v>
      </c>
      <c r="B55" s="13" t="s">
        <v>58</v>
      </c>
      <c r="C55" s="9" t="s">
        <v>88</v>
      </c>
      <c r="D55" s="13">
        <v>18.600000000000001</v>
      </c>
      <c r="E55" s="16">
        <v>7310</v>
      </c>
      <c r="F55" s="12" t="s">
        <v>43</v>
      </c>
      <c r="G55" s="7" t="s">
        <v>14</v>
      </c>
      <c r="H55" s="13" t="s">
        <v>15</v>
      </c>
      <c r="I55" s="13">
        <v>2021</v>
      </c>
      <c r="J55" s="17" t="s">
        <v>76</v>
      </c>
    </row>
    <row r="56" spans="1:10" ht="15.75" thickBot="1" x14ac:dyDescent="0.3">
      <c r="A56" s="14" t="s">
        <v>10</v>
      </c>
      <c r="B56" s="13" t="s">
        <v>58</v>
      </c>
      <c r="C56" s="9" t="s">
        <v>89</v>
      </c>
      <c r="D56" s="13">
        <v>34.299999999999997</v>
      </c>
      <c r="E56" s="16">
        <v>18145</v>
      </c>
      <c r="F56" s="12" t="s">
        <v>43</v>
      </c>
      <c r="G56" s="7" t="s">
        <v>14</v>
      </c>
      <c r="H56" s="13" t="s">
        <v>15</v>
      </c>
      <c r="I56" s="13">
        <v>2021</v>
      </c>
      <c r="J56" s="17" t="s">
        <v>76</v>
      </c>
    </row>
    <row r="57" spans="1:10" x14ac:dyDescent="0.25">
      <c r="A57" s="22"/>
      <c r="B57" s="22"/>
      <c r="C57" s="70" t="s">
        <v>90</v>
      </c>
      <c r="D57" s="70"/>
      <c r="E57" s="23">
        <f>SUM(E8:E48:E54:E56)</f>
        <v>663212</v>
      </c>
      <c r="F57" s="24"/>
      <c r="G57" s="25"/>
      <c r="H57" s="26"/>
      <c r="I57" s="26"/>
      <c r="J57" s="27"/>
    </row>
    <row r="58" spans="1:10" ht="15.75" thickBot="1" x14ac:dyDescent="0.3">
      <c r="A58" s="41"/>
      <c r="B58" s="41"/>
      <c r="C58" s="41"/>
      <c r="D58" s="42"/>
      <c r="E58" s="43"/>
      <c r="F58" s="44"/>
      <c r="G58" s="45"/>
      <c r="H58" s="41"/>
      <c r="I58" s="41"/>
      <c r="J58" s="46"/>
    </row>
    <row r="59" spans="1:10" x14ac:dyDescent="0.25">
      <c r="A59" s="47"/>
      <c r="B59" s="48"/>
      <c r="C59" s="49" t="s">
        <v>94</v>
      </c>
      <c r="D59" s="50">
        <f>E57</f>
        <v>663212</v>
      </c>
      <c r="E59" s="43"/>
      <c r="F59" s="44"/>
      <c r="G59" s="45"/>
      <c r="H59" s="41"/>
      <c r="I59" s="41"/>
      <c r="J59" s="46"/>
    </row>
    <row r="60" spans="1:10" x14ac:dyDescent="0.25">
      <c r="A60" s="51"/>
      <c r="C60" s="52" t="s">
        <v>95</v>
      </c>
      <c r="D60" s="53">
        <v>121941</v>
      </c>
      <c r="F60" s="54"/>
    </row>
    <row r="61" spans="1:10" x14ac:dyDescent="0.25">
      <c r="A61" s="51"/>
      <c r="C61" s="52" t="s">
        <v>96</v>
      </c>
      <c r="D61" s="53">
        <f>D60*5</f>
        <v>609705</v>
      </c>
      <c r="F61" s="54"/>
    </row>
    <row r="62" spans="1:10" ht="15.75" thickBot="1" x14ac:dyDescent="0.3">
      <c r="A62" s="55"/>
      <c r="B62" s="39"/>
      <c r="C62" s="56" t="s">
        <v>97</v>
      </c>
      <c r="D62" s="57">
        <f>D59/D60</f>
        <v>5.4387941709515255</v>
      </c>
      <c r="G62" s="45"/>
    </row>
    <row r="63" spans="1:10" x14ac:dyDescent="0.25">
      <c r="E63" s="58"/>
    </row>
    <row r="68" spans="6:7" x14ac:dyDescent="0.25">
      <c r="F68" s="38"/>
    </row>
    <row r="69" spans="6:7" x14ac:dyDescent="0.25">
      <c r="G69" s="38"/>
    </row>
  </sheetData>
  <mergeCells count="1">
    <mergeCell ref="C57:D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Krupop, Kyle S FLNR:EX</dc:creator>
  <cp:lastModifiedBy>Krupop, Kyle S FLNR:EX</cp:lastModifiedBy>
  <dcterms:created xsi:type="dcterms:W3CDTF">2019-10-29T20:34:36Z</dcterms:created>
  <dcterms:modified xsi:type="dcterms:W3CDTF">2019-10-31T22:54:49Z</dcterms:modified>
</cp:coreProperties>
</file>