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cheron.dmz\ftp\TSK\external\incoming\Kalum TSA Operating Agreement Subcommittee\November 2019\BCTS Skeena - Kalum\"/>
    </mc:Choice>
  </mc:AlternateContent>
  <xr:revisionPtr revIDLastSave="0" documentId="13_ncr:1_{3A4DF8D2-7F6F-4B59-BD4C-74AAE554A43B}" xr6:coauthVersionLast="41" xr6:coauthVersionMax="41" xr10:uidLastSave="{00000000-0000-0000-0000-000000000000}"/>
  <bookViews>
    <workbookView xWindow="-120" yWindow="-120" windowWidth="29040" windowHeight="15840" xr2:uid="{B3F11E63-AC14-4504-BD98-572DB402AF98}"/>
  </bookViews>
  <sheets>
    <sheet name="Sheet1" sheetId="1" r:id="rId1"/>
  </sheets>
  <definedNames>
    <definedName name="_xlnm.Print_Area" localSheetId="0">Sheet1!$A$1:$J$58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7" i="1" l="1"/>
  <c r="D56" i="1" l="1"/>
  <c r="D57" i="1"/>
  <c r="D58" i="1" s="1"/>
</calcChain>
</file>

<file path=xl/sharedStrings.xml><?xml version="1.0" encoding="utf-8"?>
<sst xmlns="http://schemas.openxmlformats.org/spreadsheetml/2006/main" count="290" uniqueCount="94">
  <si>
    <t>Date of Last Update:</t>
  </si>
  <si>
    <t>Updated by:</t>
  </si>
  <si>
    <t>Kyle Krupop</t>
  </si>
  <si>
    <t>"Licencee"</t>
  </si>
  <si>
    <t xml:space="preserve">TSL </t>
  </si>
  <si>
    <t>Block ID</t>
  </si>
  <si>
    <t>Merch Area (ha)</t>
  </si>
  <si>
    <t>Volume (m3)</t>
  </si>
  <si>
    <t xml:space="preserve">General Location </t>
  </si>
  <si>
    <t>Mapsheet (1:20,000)</t>
  </si>
  <si>
    <t>Season (Summer/Winter/All)</t>
  </si>
  <si>
    <t>Projected harvest year</t>
  </si>
  <si>
    <t>Status         (P=Proposed/ R=Recce'd/ W=Work in Progress/ F=Field Marked/ C=Cutting Authority Issued)</t>
  </si>
  <si>
    <t>BCTS</t>
  </si>
  <si>
    <t>A64102</t>
  </si>
  <si>
    <t>Williams Creek Area</t>
  </si>
  <si>
    <t>103I049</t>
  </si>
  <si>
    <t>ALL</t>
  </si>
  <si>
    <t>C</t>
  </si>
  <si>
    <t>A78680</t>
  </si>
  <si>
    <t>TEsa002</t>
  </si>
  <si>
    <t>Sandur</t>
  </si>
  <si>
    <t>103I0048</t>
  </si>
  <si>
    <t>F</t>
  </si>
  <si>
    <t>A79851</t>
  </si>
  <si>
    <t>Skeena West</t>
  </si>
  <si>
    <t>103I089</t>
  </si>
  <si>
    <t>103I079</t>
  </si>
  <si>
    <t>A85649</t>
  </si>
  <si>
    <t>TEsw016</t>
  </si>
  <si>
    <t>TEsw046</t>
  </si>
  <si>
    <t>TEsw051</t>
  </si>
  <si>
    <t>Big Cedar</t>
  </si>
  <si>
    <t>103P018</t>
  </si>
  <si>
    <t>103P019</t>
  </si>
  <si>
    <t>A95769</t>
  </si>
  <si>
    <t>TEbc044</t>
  </si>
  <si>
    <t>103P017</t>
  </si>
  <si>
    <t>A95770</t>
  </si>
  <si>
    <t>TEbc059</t>
  </si>
  <si>
    <t>103P007</t>
  </si>
  <si>
    <t>TEbc061</t>
  </si>
  <si>
    <t>TEbc080</t>
  </si>
  <si>
    <t>A95771</t>
  </si>
  <si>
    <t>TEth007</t>
  </si>
  <si>
    <t>Thunderbird</t>
  </si>
  <si>
    <t>103I048</t>
  </si>
  <si>
    <t>TEth027</t>
  </si>
  <si>
    <t>TEth028</t>
  </si>
  <si>
    <t>Unassigned</t>
  </si>
  <si>
    <t>TEbc006</t>
  </si>
  <si>
    <t>R</t>
  </si>
  <si>
    <t>TEbc017</t>
  </si>
  <si>
    <t>TEbc057</t>
  </si>
  <si>
    <t>TEbc058</t>
  </si>
  <si>
    <t>TA0389</t>
  </si>
  <si>
    <t>TEbc060</t>
  </si>
  <si>
    <t>TEbc081</t>
  </si>
  <si>
    <t>TEkz002</t>
  </si>
  <si>
    <t>Kleanza</t>
  </si>
  <si>
    <t>103I058</t>
  </si>
  <si>
    <t>TA0474</t>
  </si>
  <si>
    <t>TEkz003</t>
  </si>
  <si>
    <t>TA0534</t>
  </si>
  <si>
    <t>TEsw012</t>
  </si>
  <si>
    <t>103I068</t>
  </si>
  <si>
    <t>TEsw033</t>
  </si>
  <si>
    <t>TA0535</t>
  </si>
  <si>
    <t>TEsw020</t>
  </si>
  <si>
    <t>TEsw032</t>
  </si>
  <si>
    <t>TEsw038</t>
  </si>
  <si>
    <t>TEsw044</t>
  </si>
  <si>
    <t>TEsw043</t>
  </si>
  <si>
    <t>A90581</t>
  </si>
  <si>
    <t>TEsw045</t>
  </si>
  <si>
    <t>TEsw050</t>
  </si>
  <si>
    <t>TEsw052</t>
  </si>
  <si>
    <t>A95864</t>
  </si>
  <si>
    <t>TEsw056</t>
  </si>
  <si>
    <t>TEsw057</t>
  </si>
  <si>
    <t>TEsw058</t>
  </si>
  <si>
    <t>Annual Allocation within Kalum TSA:</t>
  </si>
  <si>
    <t>Annual Allocation x 5 years</t>
  </si>
  <si>
    <t>Total volume identified:</t>
  </si>
  <si>
    <t>Years of supply:</t>
  </si>
  <si>
    <t>TEth044</t>
  </si>
  <si>
    <t>All</t>
  </si>
  <si>
    <t>TEsw064</t>
  </si>
  <si>
    <t>TEsw065</t>
  </si>
  <si>
    <t>TEbc084</t>
  </si>
  <si>
    <t>TEbc119</t>
  </si>
  <si>
    <t>Total</t>
  </si>
  <si>
    <t>BC Timber Sales Skeena 5 Year Plan Kalum TSA 2020-2024</t>
  </si>
  <si>
    <t>103I047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</si>
</sst>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1009]d/mmm/yy;@"/>
    <numFmt numFmtId="165" formatCode="0.0"/>
    <numFmt numFmtId="166" formatCode="_-* #,##0_-;\-* #,##0_-;_-* &quot;-&quot;??_-;_-@_-"/>
    <numFmt numFmtId="167" formatCode="_-* #,##0.0_-;\-* #,##0.0_-;_-* &quot;-&quot;??_-;_-@_-"/>
    <numFmt numFmtId="168" formatCode="_-* #,##0.0_-;\-* #,##0.0_-;_-* &quot;-&quot;?_-;_-@_-"/>
    <numFmt numFmtId="169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164" fontId="1" fillId="0" borderId="0"/>
    <xf numFmtId="164" fontId="1" fillId="0" borderId="0"/>
    <xf numFmtId="164" fontId="1" fillId="0" borderId="0"/>
    <xf numFmtId="0" fontId="6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43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0" applyFont="1" applyFill="1" applyBorder="1"/>
    <xf numFmtId="15" fontId="2" fillId="0" borderId="1" xfId="0" applyNumberFormat="1" applyFont="1" applyFill="1" applyBorder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/>
    <xf numFmtId="0" fontId="2" fillId="0" borderId="2" xfId="0" applyFont="1" applyFill="1" applyBorder="1" applyAlignment="1">
      <alignment horizontal="right"/>
    </xf>
    <xf numFmtId="0" fontId="4" fillId="0" borderId="0" xfId="6" applyNumberFormat="1" applyFont="1" applyFill="1" applyBorder="1" applyAlignment="1" applyProtection="1">
      <alignment horizontal="right"/>
    </xf>
    <xf numFmtId="0" fontId="5" fillId="0" borderId="0" xfId="0" applyFont="1" applyFill="1" applyBorder="1" applyAlignment="1">
      <alignment horizontal="right"/>
    </xf>
    <xf numFmtId="0" fontId="4" fillId="0" borderId="0" xfId="6" applyNumberFormat="1" applyFont="1" applyFill="1" applyBorder="1" applyAlignment="1" applyProtection="1">
      <alignment horizontal="left"/>
    </xf>
    <xf numFmtId="168" fontId="4" fillId="0" borderId="0" xfId="0" applyNumberFormat="1" applyFont="1" applyFill="1" applyBorder="1"/>
    <xf numFmtId="0" fontId="8" fillId="0" borderId="0" xfId="0" applyFont="1" applyFill="1"/>
    <xf numFmtId="0" fontId="10" fillId="0" borderId="0" xfId="0" applyFont="1" applyFill="1"/>
    <xf numFmtId="0" fontId="8" fillId="0" borderId="0" xfId="0" applyFont="1" applyFill="1" applyBorder="1" applyAlignment="1">
      <alignment horizontal="right"/>
    </xf>
    <xf numFmtId="0" fontId="8" fillId="0" borderId="0" xfId="3" applyNumberFormat="1" applyFont="1" applyFill="1" applyBorder="1" applyAlignment="1" applyProtection="1">
      <alignment horizontal="right"/>
    </xf>
    <xf numFmtId="166" fontId="11" fillId="0" borderId="0" xfId="1" applyNumberFormat="1" applyFont="1" applyFill="1" applyBorder="1" applyAlignment="1"/>
    <xf numFmtId="0" fontId="8" fillId="0" borderId="0" xfId="4" applyNumberFormat="1" applyFont="1" applyFill="1" applyBorder="1" applyAlignment="1" applyProtection="1">
      <alignment horizontal="right"/>
    </xf>
    <xf numFmtId="0" fontId="8" fillId="0" borderId="0" xfId="0" applyFont="1" applyFill="1" applyBorder="1" applyAlignment="1">
      <alignment horizontal="right" wrapText="1"/>
    </xf>
    <xf numFmtId="0" fontId="8" fillId="0" borderId="0" xfId="6" applyNumberFormat="1" applyFont="1" applyFill="1" applyBorder="1" applyAlignment="1" applyProtection="1">
      <alignment horizontal="right"/>
    </xf>
    <xf numFmtId="166" fontId="13" fillId="0" borderId="0" xfId="1" applyNumberFormat="1" applyFont="1" applyFill="1" applyBorder="1" applyAlignment="1"/>
    <xf numFmtId="0" fontId="12" fillId="0" borderId="12" xfId="0" applyFont="1" applyFill="1" applyBorder="1"/>
    <xf numFmtId="0" fontId="12" fillId="0" borderId="0" xfId="0" applyFont="1" applyFill="1" applyBorder="1"/>
    <xf numFmtId="0" fontId="13" fillId="0" borderId="0" xfId="0" applyFont="1" applyFill="1" applyBorder="1" applyAlignment="1">
      <alignment horizontal="right"/>
    </xf>
    <xf numFmtId="0" fontId="12" fillId="0" borderId="15" xfId="0" applyFont="1" applyFill="1" applyBorder="1"/>
    <xf numFmtId="0" fontId="12" fillId="0" borderId="3" xfId="0" applyFont="1" applyFill="1" applyBorder="1"/>
    <xf numFmtId="0" fontId="13" fillId="0" borderId="3" xfId="0" applyFont="1" applyFill="1" applyBorder="1" applyAlignment="1">
      <alignment horizontal="right"/>
    </xf>
    <xf numFmtId="167" fontId="13" fillId="0" borderId="0" xfId="1" applyNumberFormat="1" applyFont="1" applyFill="1" applyBorder="1" applyAlignment="1"/>
    <xf numFmtId="165" fontId="2" fillId="0" borderId="1" xfId="0" applyNumberFormat="1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165" fontId="8" fillId="0" borderId="5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165" fontId="5" fillId="0" borderId="0" xfId="1" applyNumberFormat="1" applyFont="1" applyFill="1" applyBorder="1" applyAlignment="1">
      <alignment horizontal="center"/>
    </xf>
    <xf numFmtId="165" fontId="13" fillId="0" borderId="8" xfId="1" applyNumberFormat="1" applyFont="1" applyFill="1" applyBorder="1" applyAlignment="1">
      <alignment horizontal="right"/>
    </xf>
    <xf numFmtId="165" fontId="12" fillId="0" borderId="0" xfId="0" applyNumberFormat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0" fontId="8" fillId="2" borderId="5" xfId="3" applyNumberFormat="1" applyFont="1" applyFill="1" applyBorder="1" applyAlignment="1" applyProtection="1">
      <alignment horizontal="right"/>
    </xf>
    <xf numFmtId="165" fontId="8" fillId="2" borderId="5" xfId="1" applyNumberFormat="1" applyFont="1" applyFill="1" applyBorder="1" applyAlignment="1" applyProtection="1">
      <alignment horizontal="right"/>
    </xf>
    <xf numFmtId="166" fontId="8" fillId="2" borderId="5" xfId="1" applyNumberFormat="1" applyFont="1" applyFill="1" applyBorder="1" applyAlignment="1" applyProtection="1">
      <alignment horizontal="right"/>
    </xf>
    <xf numFmtId="0" fontId="8" fillId="2" borderId="5" xfId="4" applyNumberFormat="1" applyFont="1" applyFill="1" applyBorder="1" applyAlignment="1" applyProtection="1">
      <alignment horizontal="right"/>
    </xf>
    <xf numFmtId="0" fontId="9" fillId="2" borderId="5" xfId="5" applyFont="1" applyFill="1" applyBorder="1" applyAlignment="1">
      <alignment horizontal="right" wrapText="1"/>
    </xf>
    <xf numFmtId="0" fontId="8" fillId="2" borderId="5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right" wrapText="1"/>
    </xf>
    <xf numFmtId="0" fontId="8" fillId="2" borderId="5" xfId="7" applyNumberFormat="1" applyFont="1" applyFill="1" applyBorder="1" applyAlignment="1" applyProtection="1">
      <alignment horizontal="right"/>
    </xf>
    <xf numFmtId="0" fontId="8" fillId="2" borderId="5" xfId="8" applyNumberFormat="1" applyFont="1" applyFill="1" applyBorder="1" applyAlignment="1" applyProtection="1">
      <alignment horizontal="right"/>
    </xf>
    <xf numFmtId="0" fontId="8" fillId="2" borderId="5" xfId="9" applyNumberFormat="1" applyFont="1" applyFill="1" applyBorder="1" applyAlignment="1" applyProtection="1">
      <alignment horizontal="right"/>
    </xf>
    <xf numFmtId="0" fontId="8" fillId="2" borderId="5" xfId="10" applyNumberFormat="1" applyFont="1" applyFill="1" applyBorder="1" applyAlignment="1" applyProtection="1">
      <alignment horizontal="right"/>
    </xf>
    <xf numFmtId="0" fontId="8" fillId="2" borderId="5" xfId="11" applyNumberFormat="1" applyFont="1" applyFill="1" applyBorder="1" applyAlignment="1" applyProtection="1">
      <alignment horizontal="right"/>
    </xf>
    <xf numFmtId="165" fontId="8" fillId="2" borderId="5" xfId="0" applyNumberFormat="1" applyFont="1" applyFill="1" applyBorder="1" applyAlignment="1">
      <alignment horizontal="right"/>
    </xf>
    <xf numFmtId="166" fontId="8" fillId="2" borderId="5" xfId="0" applyNumberFormat="1" applyFont="1" applyFill="1" applyBorder="1" applyAlignment="1">
      <alignment horizontal="right"/>
    </xf>
    <xf numFmtId="0" fontId="8" fillId="2" borderId="16" xfId="3" applyNumberFormat="1" applyFont="1" applyFill="1" applyBorder="1" applyAlignment="1" applyProtection="1">
      <alignment horizontal="right"/>
    </xf>
    <xf numFmtId="0" fontId="8" fillId="2" borderId="16" xfId="4" applyNumberFormat="1" applyFont="1" applyFill="1" applyBorder="1" applyAlignment="1" applyProtection="1">
      <alignment horizontal="right"/>
    </xf>
    <xf numFmtId="0" fontId="8" fillId="2" borderId="16" xfId="0" applyFont="1" applyFill="1" applyBorder="1" applyAlignment="1">
      <alignment horizontal="right"/>
    </xf>
    <xf numFmtId="0" fontId="8" fillId="2" borderId="16" xfId="0" applyFont="1" applyFill="1" applyBorder="1" applyAlignment="1">
      <alignment horizontal="right" wrapText="1"/>
    </xf>
    <xf numFmtId="0" fontId="4" fillId="0" borderId="0" xfId="2" applyNumberFormat="1" applyFont="1" applyFill="1" applyBorder="1" applyAlignment="1" applyProtection="1">
      <alignment horizontal="right"/>
    </xf>
    <xf numFmtId="169" fontId="13" fillId="0" borderId="4" xfId="1" applyNumberFormat="1" applyFont="1" applyFill="1" applyBorder="1" applyAlignment="1">
      <alignment horizontal="center"/>
    </xf>
    <xf numFmtId="169" fontId="13" fillId="0" borderId="14" xfId="1" applyNumberFormat="1" applyFont="1" applyFill="1" applyBorder="1" applyAlignment="1">
      <alignment horizontal="center"/>
    </xf>
    <xf numFmtId="169" fontId="13" fillId="0" borderId="17" xfId="1" applyNumberFormat="1" applyFont="1" applyFill="1" applyBorder="1" applyAlignment="1">
      <alignment horizontal="center"/>
    </xf>
    <xf numFmtId="165" fontId="8" fillId="0" borderId="16" xfId="0" applyNumberFormat="1" applyFont="1" applyFill="1" applyBorder="1" applyAlignment="1">
      <alignment horizontal="right"/>
    </xf>
    <xf numFmtId="166" fontId="11" fillId="0" borderId="16" xfId="1" applyNumberFormat="1" applyFont="1" applyFill="1" applyBorder="1" applyAlignment="1"/>
    <xf numFmtId="0" fontId="8" fillId="2" borderId="21" xfId="0" applyFont="1" applyFill="1" applyBorder="1" applyAlignment="1">
      <alignment horizontal="right"/>
    </xf>
    <xf numFmtId="0" fontId="8" fillId="2" borderId="6" xfId="6" applyNumberFormat="1" applyFont="1" applyFill="1" applyBorder="1" applyAlignment="1" applyProtection="1">
      <alignment horizontal="right"/>
    </xf>
    <xf numFmtId="0" fontId="8" fillId="2" borderId="22" xfId="0" applyFont="1" applyFill="1" applyBorder="1" applyAlignment="1">
      <alignment horizontal="right"/>
    </xf>
    <xf numFmtId="0" fontId="8" fillId="2" borderId="17" xfId="6" applyNumberFormat="1" applyFont="1" applyFill="1" applyBorder="1" applyAlignment="1" applyProtection="1">
      <alignment horizontal="right"/>
    </xf>
    <xf numFmtId="0" fontId="8" fillId="2" borderId="23" xfId="0" applyFont="1" applyFill="1" applyBorder="1" applyAlignment="1">
      <alignment horizontal="right"/>
    </xf>
    <xf numFmtId="0" fontId="8" fillId="2" borderId="7" xfId="0" applyFont="1" applyFill="1" applyBorder="1" applyAlignment="1">
      <alignment horizontal="right"/>
    </xf>
    <xf numFmtId="0" fontId="8" fillId="2" borderId="7" xfId="3" applyNumberFormat="1" applyFont="1" applyFill="1" applyBorder="1" applyAlignment="1" applyProtection="1">
      <alignment horizontal="right"/>
    </xf>
    <xf numFmtId="165" fontId="8" fillId="2" borderId="7" xfId="0" applyNumberFormat="1" applyFont="1" applyFill="1" applyBorder="1" applyAlignment="1">
      <alignment horizontal="right"/>
    </xf>
    <xf numFmtId="166" fontId="8" fillId="2" borderId="7" xfId="0" applyNumberFormat="1" applyFont="1" applyFill="1" applyBorder="1" applyAlignment="1">
      <alignment horizontal="right"/>
    </xf>
    <xf numFmtId="0" fontId="8" fillId="2" borderId="7" xfId="4" applyNumberFormat="1" applyFont="1" applyFill="1" applyBorder="1" applyAlignment="1" applyProtection="1">
      <alignment horizontal="right"/>
    </xf>
    <xf numFmtId="0" fontId="8" fillId="2" borderId="7" xfId="0" applyFont="1" applyFill="1" applyBorder="1" applyAlignment="1">
      <alignment horizontal="right" wrapText="1"/>
    </xf>
    <xf numFmtId="0" fontId="8" fillId="2" borderId="8" xfId="6" applyNumberFormat="1" applyFont="1" applyFill="1" applyBorder="1" applyAlignment="1" applyProtection="1">
      <alignment horizontal="right"/>
    </xf>
    <xf numFmtId="165" fontId="8" fillId="2" borderId="16" xfId="1" applyNumberFormat="1" applyFont="1" applyFill="1" applyBorder="1" applyAlignment="1" applyProtection="1">
      <alignment horizontal="right"/>
    </xf>
    <xf numFmtId="166" fontId="8" fillId="2" borderId="16" xfId="1" applyNumberFormat="1" applyFont="1" applyFill="1" applyBorder="1" applyAlignment="1" applyProtection="1">
      <alignment horizontal="right"/>
    </xf>
    <xf numFmtId="0" fontId="9" fillId="2" borderId="16" xfId="5" applyFont="1" applyFill="1" applyBorder="1" applyAlignment="1">
      <alignment horizontal="right" wrapText="1"/>
    </xf>
    <xf numFmtId="0" fontId="5" fillId="2" borderId="18" xfId="0" applyFont="1" applyFill="1" applyBorder="1" applyAlignment="1">
      <alignment horizontal="right" wrapText="1"/>
    </xf>
    <xf numFmtId="0" fontId="5" fillId="2" borderId="19" xfId="0" applyFont="1" applyFill="1" applyBorder="1" applyAlignment="1">
      <alignment horizontal="right" wrapText="1"/>
    </xf>
    <xf numFmtId="165" fontId="5" fillId="2" borderId="19" xfId="0" applyNumberFormat="1" applyFont="1" applyFill="1" applyBorder="1" applyAlignment="1">
      <alignment horizontal="right" wrapText="1"/>
    </xf>
    <xf numFmtId="0" fontId="7" fillId="2" borderId="20" xfId="0" applyFont="1" applyFill="1" applyBorder="1" applyAlignment="1">
      <alignment horizontal="right" vertical="center" wrapText="1"/>
    </xf>
    <xf numFmtId="0" fontId="8" fillId="0" borderId="5" xfId="0" applyFont="1" applyFill="1" applyBorder="1" applyAlignment="1">
      <alignment horizontal="right"/>
    </xf>
    <xf numFmtId="0" fontId="8" fillId="0" borderId="5" xfId="3" applyNumberFormat="1" applyFont="1" applyFill="1" applyBorder="1" applyAlignment="1" applyProtection="1">
      <alignment horizontal="right"/>
    </xf>
    <xf numFmtId="165" fontId="8" fillId="0" borderId="5" xfId="1" applyNumberFormat="1" applyFont="1" applyFill="1" applyBorder="1" applyAlignment="1" applyProtection="1">
      <alignment horizontal="right"/>
    </xf>
    <xf numFmtId="166" fontId="8" fillId="0" borderId="5" xfId="1" applyNumberFormat="1" applyFont="1" applyFill="1" applyBorder="1" applyAlignment="1" applyProtection="1">
      <alignment horizontal="right"/>
    </xf>
    <xf numFmtId="0" fontId="8" fillId="0" borderId="5" xfId="4" applyNumberFormat="1" applyFont="1" applyFill="1" applyBorder="1" applyAlignment="1" applyProtection="1">
      <alignment horizontal="right"/>
    </xf>
    <xf numFmtId="0" fontId="9" fillId="0" borderId="5" xfId="5" applyFont="1" applyFill="1" applyBorder="1" applyAlignment="1">
      <alignment horizontal="right" wrapText="1"/>
    </xf>
    <xf numFmtId="0" fontId="8" fillId="0" borderId="5" xfId="0" applyFont="1" applyFill="1" applyBorder="1" applyAlignment="1">
      <alignment horizontal="right" wrapText="1"/>
    </xf>
    <xf numFmtId="166" fontId="8" fillId="0" borderId="5" xfId="0" applyNumberFormat="1" applyFont="1" applyFill="1" applyBorder="1" applyAlignment="1">
      <alignment horizontal="right"/>
    </xf>
    <xf numFmtId="0" fontId="8" fillId="0" borderId="21" xfId="0" applyFont="1" applyFill="1" applyBorder="1" applyAlignment="1">
      <alignment horizontal="right"/>
    </xf>
    <xf numFmtId="0" fontId="8" fillId="0" borderId="6" xfId="6" applyNumberFormat="1" applyFont="1" applyFill="1" applyBorder="1" applyAlignment="1" applyProtection="1">
      <alignment horizontal="right"/>
    </xf>
    <xf numFmtId="0" fontId="13" fillId="0" borderId="12" xfId="0" applyFont="1" applyFill="1" applyBorder="1" applyAlignment="1">
      <alignment horizontal="right"/>
    </xf>
    <xf numFmtId="0" fontId="14" fillId="0" borderId="0" xfId="0" applyFont="1" applyBorder="1" applyAlignment="1">
      <alignment horizontal="right"/>
    </xf>
    <xf numFmtId="0" fontId="14" fillId="0" borderId="13" xfId="0" applyFont="1" applyBorder="1" applyAlignment="1">
      <alignment horizontal="right"/>
    </xf>
    <xf numFmtId="0" fontId="15" fillId="0" borderId="0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/>
    </xf>
    <xf numFmtId="0" fontId="13" fillId="0" borderId="11" xfId="0" applyFont="1" applyFill="1" applyBorder="1" applyAlignment="1">
      <alignment horizontal="center"/>
    </xf>
  </cellXfs>
  <cellStyles count="13">
    <cellStyle name="Comma" xfId="1" builtinId="3"/>
    <cellStyle name="Comma 3" xfId="12" xr:uid="{55767B69-D6EE-412C-B3B1-3AFC81E21987}"/>
    <cellStyle name="Normal" xfId="0" builtinId="0"/>
    <cellStyle name="Normal 15" xfId="11" xr:uid="{076877EA-763D-49AB-B8D5-A923655E936A}"/>
    <cellStyle name="Normal 17" xfId="3" xr:uid="{49103C6C-918A-4C6A-A1CF-B28C487A90FC}"/>
    <cellStyle name="Normal 2" xfId="7" xr:uid="{32AAB54E-9D61-4626-B730-17E77FF62E9B}"/>
    <cellStyle name="Normal 20" xfId="4" xr:uid="{44B06CC4-4B2A-41AC-9DC9-5CFB82AC1C01}"/>
    <cellStyle name="Normal 26" xfId="2" xr:uid="{72317CE6-FEAA-4F63-B074-A4C026C99B29}"/>
    <cellStyle name="Normal 29" xfId="10" xr:uid="{7993813A-1021-481A-A3EA-0DC3362FA13D}"/>
    <cellStyle name="Normal 31" xfId="9" xr:uid="{69D69F71-89E5-4CA8-B5F0-EC80B16CD40C}"/>
    <cellStyle name="Normal 5" xfId="8" xr:uid="{1A882F64-947E-47F8-897B-61C59B91289D}"/>
    <cellStyle name="Normal 6" xfId="6" xr:uid="{B5F4B392-A015-49BE-AE9D-C908C268E517}"/>
    <cellStyle name="Normal_Q-TSL by Planned Auction Dates_3 2" xfId="5" xr:uid="{5377F753-608E-4256-BEC7-03DC0EE4F6E7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28F83-7DD0-4871-B4A9-82FA9421D13C}">
  <dimension ref="A1:J60"/>
  <sheetViews>
    <sheetView tabSelected="1" zoomScaleNormal="100" workbookViewId="0">
      <selection activeCell="D56" sqref="D56"/>
    </sheetView>
  </sheetViews>
  <sheetFormatPr defaultColWidth="19.140625" defaultRowHeight="15" x14ac:dyDescent="0.25"/>
  <cols>
    <col min="1" max="3" width="15.28515625" style="4" customWidth="1"/>
    <col min="4" max="4" width="15.28515625" style="35" customWidth="1"/>
    <col min="5" max="5" width="15.28515625" style="4" customWidth="1"/>
    <col min="6" max="6" width="21.42578125" style="4" customWidth="1"/>
    <col min="7" max="7" width="15.85546875" style="4" customWidth="1"/>
    <col min="8" max="9" width="15.28515625" style="4" customWidth="1"/>
    <col min="10" max="10" width="20.42578125" style="4" customWidth="1"/>
    <col min="11" max="16384" width="19.140625" style="5"/>
  </cols>
  <sheetData>
    <row r="1" spans="1:10" ht="18.75" x14ac:dyDescent="0.3">
      <c r="A1" s="1" t="s">
        <v>0</v>
      </c>
      <c r="B1" s="1"/>
      <c r="C1" s="2">
        <v>43767</v>
      </c>
      <c r="D1" s="27"/>
      <c r="E1" s="1"/>
      <c r="F1" s="3" t="s">
        <v>92</v>
      </c>
    </row>
    <row r="2" spans="1:10" x14ac:dyDescent="0.25">
      <c r="A2" s="1" t="s">
        <v>1</v>
      </c>
      <c r="B2" s="1"/>
      <c r="C2" s="6" t="s">
        <v>2</v>
      </c>
      <c r="D2" s="28"/>
      <c r="E2" s="1"/>
    </row>
    <row r="3" spans="1:10" x14ac:dyDescent="0.25">
      <c r="A3" s="1"/>
      <c r="B3" s="1"/>
      <c r="C3" s="1"/>
      <c r="D3" s="29"/>
      <c r="E3" s="1"/>
    </row>
    <row r="4" spans="1:10" x14ac:dyDescent="0.25">
      <c r="A4" s="1"/>
      <c r="B4" s="1"/>
      <c r="C4" s="1"/>
      <c r="D4" s="29"/>
      <c r="E4" s="1"/>
    </row>
    <row r="5" spans="1:10" x14ac:dyDescent="0.25">
      <c r="A5" s="1"/>
      <c r="B5" s="1"/>
      <c r="C5" s="1"/>
      <c r="D5" s="29"/>
      <c r="E5" s="1"/>
    </row>
    <row r="6" spans="1:10" ht="15.75" thickBot="1" x14ac:dyDescent="0.3">
      <c r="J6" s="54"/>
    </row>
    <row r="7" spans="1:10" ht="79.5" customHeight="1" thickBot="1" x14ac:dyDescent="0.3">
      <c r="A7" s="75" t="s">
        <v>3</v>
      </c>
      <c r="B7" s="76" t="s">
        <v>4</v>
      </c>
      <c r="C7" s="76" t="s">
        <v>5</v>
      </c>
      <c r="D7" s="77" t="s">
        <v>6</v>
      </c>
      <c r="E7" s="76" t="s">
        <v>7</v>
      </c>
      <c r="F7" s="76" t="s">
        <v>8</v>
      </c>
      <c r="G7" s="76" t="s">
        <v>9</v>
      </c>
      <c r="H7" s="76" t="s">
        <v>10</v>
      </c>
      <c r="I7" s="76" t="s">
        <v>11</v>
      </c>
      <c r="J7" s="78" t="s">
        <v>12</v>
      </c>
    </row>
    <row r="8" spans="1:10" s="11" customFormat="1" ht="27" customHeight="1" x14ac:dyDescent="0.25">
      <c r="A8" s="62" t="s">
        <v>13</v>
      </c>
      <c r="B8" s="52" t="s">
        <v>14</v>
      </c>
      <c r="C8" s="50">
        <v>1</v>
      </c>
      <c r="D8" s="72">
        <v>40.4</v>
      </c>
      <c r="E8" s="73">
        <v>19875</v>
      </c>
      <c r="F8" s="51" t="s">
        <v>15</v>
      </c>
      <c r="G8" s="74" t="s">
        <v>16</v>
      </c>
      <c r="H8" s="52" t="s">
        <v>17</v>
      </c>
      <c r="I8" s="53">
        <v>2019</v>
      </c>
      <c r="J8" s="63" t="s">
        <v>18</v>
      </c>
    </row>
    <row r="9" spans="1:10" s="11" customFormat="1" ht="27" customHeight="1" x14ac:dyDescent="0.25">
      <c r="A9" s="60" t="s">
        <v>13</v>
      </c>
      <c r="B9" s="41" t="s">
        <v>19</v>
      </c>
      <c r="C9" s="43" t="s">
        <v>20</v>
      </c>
      <c r="D9" s="37">
        <v>51.4</v>
      </c>
      <c r="E9" s="38">
        <v>12000</v>
      </c>
      <c r="F9" s="44" t="s">
        <v>21</v>
      </c>
      <c r="G9" s="40" t="s">
        <v>22</v>
      </c>
      <c r="H9" s="41" t="s">
        <v>17</v>
      </c>
      <c r="I9" s="42">
        <v>2021</v>
      </c>
      <c r="J9" s="61" t="s">
        <v>23</v>
      </c>
    </row>
    <row r="10" spans="1:10" s="11" customFormat="1" ht="27" customHeight="1" x14ac:dyDescent="0.25">
      <c r="A10" s="60" t="s">
        <v>13</v>
      </c>
      <c r="B10" s="41" t="s">
        <v>24</v>
      </c>
      <c r="C10" s="45">
        <v>1</v>
      </c>
      <c r="D10" s="37">
        <v>20</v>
      </c>
      <c r="E10" s="38">
        <v>10698</v>
      </c>
      <c r="F10" s="46" t="s">
        <v>25</v>
      </c>
      <c r="G10" s="40" t="s">
        <v>26</v>
      </c>
      <c r="H10" s="41" t="s">
        <v>17</v>
      </c>
      <c r="I10" s="42">
        <v>2019</v>
      </c>
      <c r="J10" s="61" t="s">
        <v>18</v>
      </c>
    </row>
    <row r="11" spans="1:10" s="11" customFormat="1" ht="27" customHeight="1" x14ac:dyDescent="0.25">
      <c r="A11" s="60" t="s">
        <v>13</v>
      </c>
      <c r="B11" s="41" t="s">
        <v>28</v>
      </c>
      <c r="C11" s="45" t="s">
        <v>29</v>
      </c>
      <c r="D11" s="37">
        <v>29.8</v>
      </c>
      <c r="E11" s="38">
        <v>15178</v>
      </c>
      <c r="F11" s="46" t="s">
        <v>25</v>
      </c>
      <c r="G11" s="40" t="s">
        <v>27</v>
      </c>
      <c r="H11" s="41" t="s">
        <v>17</v>
      </c>
      <c r="I11" s="42">
        <v>2021</v>
      </c>
      <c r="J11" s="61" t="s">
        <v>23</v>
      </c>
    </row>
    <row r="12" spans="1:10" s="11" customFormat="1" ht="27" customHeight="1" x14ac:dyDescent="0.25">
      <c r="A12" s="60" t="s">
        <v>13</v>
      </c>
      <c r="B12" s="41" t="s">
        <v>28</v>
      </c>
      <c r="C12" s="45" t="s">
        <v>30</v>
      </c>
      <c r="D12" s="37">
        <v>13.7</v>
      </c>
      <c r="E12" s="38">
        <v>6546</v>
      </c>
      <c r="F12" s="46" t="s">
        <v>25</v>
      </c>
      <c r="G12" s="40" t="s">
        <v>27</v>
      </c>
      <c r="H12" s="41" t="s">
        <v>17</v>
      </c>
      <c r="I12" s="42">
        <v>2021</v>
      </c>
      <c r="J12" s="61" t="s">
        <v>23</v>
      </c>
    </row>
    <row r="13" spans="1:10" s="11" customFormat="1" ht="27" customHeight="1" x14ac:dyDescent="0.25">
      <c r="A13" s="60" t="s">
        <v>13</v>
      </c>
      <c r="B13" s="41" t="s">
        <v>28</v>
      </c>
      <c r="C13" s="45" t="s">
        <v>31</v>
      </c>
      <c r="D13" s="37">
        <v>11.6</v>
      </c>
      <c r="E13" s="38">
        <v>5901</v>
      </c>
      <c r="F13" s="46" t="s">
        <v>25</v>
      </c>
      <c r="G13" s="40" t="s">
        <v>27</v>
      </c>
      <c r="H13" s="41" t="s">
        <v>17</v>
      </c>
      <c r="I13" s="42">
        <v>2021</v>
      </c>
      <c r="J13" s="61" t="s">
        <v>23</v>
      </c>
    </row>
    <row r="14" spans="1:10" s="11" customFormat="1" ht="27" customHeight="1" x14ac:dyDescent="0.25">
      <c r="A14" s="60" t="s">
        <v>13</v>
      </c>
      <c r="B14" s="41" t="s">
        <v>35</v>
      </c>
      <c r="C14" s="36" t="s">
        <v>36</v>
      </c>
      <c r="D14" s="37">
        <v>30.1</v>
      </c>
      <c r="E14" s="38">
        <v>19649</v>
      </c>
      <c r="F14" s="39" t="s">
        <v>32</v>
      </c>
      <c r="G14" s="40" t="s">
        <v>37</v>
      </c>
      <c r="H14" s="41" t="s">
        <v>17</v>
      </c>
      <c r="I14" s="42">
        <v>2019</v>
      </c>
      <c r="J14" s="61" t="s">
        <v>23</v>
      </c>
    </row>
    <row r="15" spans="1:10" s="11" customFormat="1" ht="27" customHeight="1" x14ac:dyDescent="0.25">
      <c r="A15" s="60" t="s">
        <v>13</v>
      </c>
      <c r="B15" s="41" t="s">
        <v>38</v>
      </c>
      <c r="C15" s="43" t="s">
        <v>39</v>
      </c>
      <c r="D15" s="37">
        <v>19</v>
      </c>
      <c r="E15" s="38">
        <v>12672</v>
      </c>
      <c r="F15" s="44" t="s">
        <v>32</v>
      </c>
      <c r="G15" s="40" t="s">
        <v>40</v>
      </c>
      <c r="H15" s="41" t="s">
        <v>17</v>
      </c>
      <c r="I15" s="42">
        <v>2020</v>
      </c>
      <c r="J15" s="61" t="s">
        <v>23</v>
      </c>
    </row>
    <row r="16" spans="1:10" s="11" customFormat="1" ht="27" customHeight="1" x14ac:dyDescent="0.25">
      <c r="A16" s="60" t="s">
        <v>13</v>
      </c>
      <c r="B16" s="41" t="s">
        <v>38</v>
      </c>
      <c r="C16" s="43" t="s">
        <v>41</v>
      </c>
      <c r="D16" s="37">
        <v>70</v>
      </c>
      <c r="E16" s="38">
        <v>42165</v>
      </c>
      <c r="F16" s="44" t="s">
        <v>32</v>
      </c>
      <c r="G16" s="40" t="s">
        <v>40</v>
      </c>
      <c r="H16" s="41" t="s">
        <v>17</v>
      </c>
      <c r="I16" s="42">
        <v>2022</v>
      </c>
      <c r="J16" s="61" t="s">
        <v>23</v>
      </c>
    </row>
    <row r="17" spans="1:10" s="11" customFormat="1" ht="27" customHeight="1" x14ac:dyDescent="0.25">
      <c r="A17" s="60" t="s">
        <v>13</v>
      </c>
      <c r="B17" s="41" t="s">
        <v>38</v>
      </c>
      <c r="C17" s="42" t="s">
        <v>42</v>
      </c>
      <c r="D17" s="37">
        <v>15</v>
      </c>
      <c r="E17" s="38">
        <v>7270</v>
      </c>
      <c r="F17" s="47" t="s">
        <v>32</v>
      </c>
      <c r="G17" s="42" t="s">
        <v>40</v>
      </c>
      <c r="H17" s="41" t="s">
        <v>17</v>
      </c>
      <c r="I17" s="42">
        <v>2020</v>
      </c>
      <c r="J17" s="61" t="s">
        <v>23</v>
      </c>
    </row>
    <row r="18" spans="1:10" s="11" customFormat="1" ht="27" customHeight="1" x14ac:dyDescent="0.25">
      <c r="A18" s="60" t="s">
        <v>13</v>
      </c>
      <c r="B18" s="41" t="s">
        <v>43</v>
      </c>
      <c r="C18" s="36" t="s">
        <v>44</v>
      </c>
      <c r="D18" s="37">
        <v>9.9</v>
      </c>
      <c r="E18" s="38">
        <v>4639</v>
      </c>
      <c r="F18" s="39" t="s">
        <v>45</v>
      </c>
      <c r="G18" s="40" t="s">
        <v>46</v>
      </c>
      <c r="H18" s="41" t="s">
        <v>17</v>
      </c>
      <c r="I18" s="42">
        <v>2019</v>
      </c>
      <c r="J18" s="61" t="s">
        <v>18</v>
      </c>
    </row>
    <row r="19" spans="1:10" s="11" customFormat="1" ht="27" customHeight="1" x14ac:dyDescent="0.25">
      <c r="A19" s="60" t="s">
        <v>13</v>
      </c>
      <c r="B19" s="41" t="s">
        <v>43</v>
      </c>
      <c r="C19" s="36" t="s">
        <v>47</v>
      </c>
      <c r="D19" s="37">
        <v>14.7</v>
      </c>
      <c r="E19" s="38">
        <v>4899</v>
      </c>
      <c r="F19" s="39" t="s">
        <v>45</v>
      </c>
      <c r="G19" s="40" t="s">
        <v>46</v>
      </c>
      <c r="H19" s="41" t="s">
        <v>17</v>
      </c>
      <c r="I19" s="42">
        <v>2019</v>
      </c>
      <c r="J19" s="61" t="s">
        <v>18</v>
      </c>
    </row>
    <row r="20" spans="1:10" s="11" customFormat="1" ht="27" customHeight="1" x14ac:dyDescent="0.25">
      <c r="A20" s="60" t="s">
        <v>13</v>
      </c>
      <c r="B20" s="41" t="s">
        <v>43</v>
      </c>
      <c r="C20" s="36" t="s">
        <v>48</v>
      </c>
      <c r="D20" s="37">
        <v>12.9</v>
      </c>
      <c r="E20" s="38">
        <v>3573</v>
      </c>
      <c r="F20" s="39" t="s">
        <v>45</v>
      </c>
      <c r="G20" s="40" t="s">
        <v>46</v>
      </c>
      <c r="H20" s="41" t="s">
        <v>17</v>
      </c>
      <c r="I20" s="42">
        <v>2019</v>
      </c>
      <c r="J20" s="61" t="s">
        <v>18</v>
      </c>
    </row>
    <row r="21" spans="1:10" s="11" customFormat="1" ht="27" customHeight="1" x14ac:dyDescent="0.25">
      <c r="A21" s="60" t="s">
        <v>13</v>
      </c>
      <c r="B21" s="41" t="s">
        <v>49</v>
      </c>
      <c r="C21" s="42" t="s">
        <v>50</v>
      </c>
      <c r="D21" s="37">
        <v>38.5</v>
      </c>
      <c r="E21" s="38">
        <v>14000</v>
      </c>
      <c r="F21" s="47" t="s">
        <v>32</v>
      </c>
      <c r="G21" s="40" t="s">
        <v>37</v>
      </c>
      <c r="H21" s="41" t="s">
        <v>17</v>
      </c>
      <c r="I21" s="41">
        <v>2021</v>
      </c>
      <c r="J21" s="61" t="s">
        <v>51</v>
      </c>
    </row>
    <row r="22" spans="1:10" s="11" customFormat="1" ht="33.75" customHeight="1" x14ac:dyDescent="0.25">
      <c r="A22" s="60" t="s">
        <v>13</v>
      </c>
      <c r="B22" s="41" t="s">
        <v>49</v>
      </c>
      <c r="C22" s="42" t="s">
        <v>52</v>
      </c>
      <c r="D22" s="37">
        <v>40</v>
      </c>
      <c r="E22" s="38">
        <v>15000</v>
      </c>
      <c r="F22" s="47" t="s">
        <v>32</v>
      </c>
      <c r="G22" s="40" t="s">
        <v>33</v>
      </c>
      <c r="H22" s="41" t="s">
        <v>17</v>
      </c>
      <c r="I22" s="41">
        <v>2022</v>
      </c>
      <c r="J22" s="61" t="s">
        <v>51</v>
      </c>
    </row>
    <row r="23" spans="1:10" s="11" customFormat="1" ht="35.25" customHeight="1" x14ac:dyDescent="0.25">
      <c r="A23" s="60" t="s">
        <v>13</v>
      </c>
      <c r="B23" s="41" t="s">
        <v>49</v>
      </c>
      <c r="C23" s="42" t="s">
        <v>53</v>
      </c>
      <c r="D23" s="37">
        <v>29.9</v>
      </c>
      <c r="E23" s="38">
        <v>15385</v>
      </c>
      <c r="F23" s="47" t="s">
        <v>32</v>
      </c>
      <c r="G23" s="40" t="s">
        <v>37</v>
      </c>
      <c r="H23" s="41" t="s">
        <v>17</v>
      </c>
      <c r="I23" s="42">
        <v>2021</v>
      </c>
      <c r="J23" s="61" t="s">
        <v>51</v>
      </c>
    </row>
    <row r="24" spans="1:10" s="11" customFormat="1" ht="27" customHeight="1" x14ac:dyDescent="0.25">
      <c r="A24" s="60" t="s">
        <v>13</v>
      </c>
      <c r="B24" s="41" t="s">
        <v>49</v>
      </c>
      <c r="C24" s="42" t="s">
        <v>54</v>
      </c>
      <c r="D24" s="37">
        <v>28.4</v>
      </c>
      <c r="E24" s="38">
        <v>12009</v>
      </c>
      <c r="F24" s="47" t="s">
        <v>32</v>
      </c>
      <c r="G24" s="40" t="s">
        <v>37</v>
      </c>
      <c r="H24" s="41" t="s">
        <v>17</v>
      </c>
      <c r="I24" s="42">
        <v>2021</v>
      </c>
      <c r="J24" s="61" t="s">
        <v>51</v>
      </c>
    </row>
    <row r="25" spans="1:10" s="11" customFormat="1" ht="27" customHeight="1" x14ac:dyDescent="0.25">
      <c r="A25" s="60" t="s">
        <v>13</v>
      </c>
      <c r="B25" s="41" t="s">
        <v>55</v>
      </c>
      <c r="C25" s="42" t="s">
        <v>56</v>
      </c>
      <c r="D25" s="37">
        <v>20.399999999999999</v>
      </c>
      <c r="E25" s="38">
        <v>11193</v>
      </c>
      <c r="F25" s="47" t="s">
        <v>32</v>
      </c>
      <c r="G25" s="40" t="s">
        <v>34</v>
      </c>
      <c r="H25" s="41" t="s">
        <v>17</v>
      </c>
      <c r="I25" s="41">
        <v>2022</v>
      </c>
      <c r="J25" s="61" t="s">
        <v>18</v>
      </c>
    </row>
    <row r="26" spans="1:10" s="11" customFormat="1" ht="27" customHeight="1" x14ac:dyDescent="0.25">
      <c r="A26" s="60" t="s">
        <v>13</v>
      </c>
      <c r="B26" s="41" t="s">
        <v>55</v>
      </c>
      <c r="C26" s="42" t="s">
        <v>57</v>
      </c>
      <c r="D26" s="37">
        <v>42.7</v>
      </c>
      <c r="E26" s="38">
        <v>15854</v>
      </c>
      <c r="F26" s="47" t="s">
        <v>32</v>
      </c>
      <c r="G26" s="42" t="s">
        <v>40</v>
      </c>
      <c r="H26" s="41" t="s">
        <v>17</v>
      </c>
      <c r="I26" s="41">
        <v>2022</v>
      </c>
      <c r="J26" s="61" t="s">
        <v>18</v>
      </c>
    </row>
    <row r="27" spans="1:10" s="11" customFormat="1" ht="27" customHeight="1" x14ac:dyDescent="0.25">
      <c r="A27" s="60" t="s">
        <v>13</v>
      </c>
      <c r="B27" s="41" t="s">
        <v>49</v>
      </c>
      <c r="C27" s="36" t="s">
        <v>58</v>
      </c>
      <c r="D27" s="37">
        <v>31</v>
      </c>
      <c r="E27" s="38">
        <v>22080</v>
      </c>
      <c r="F27" s="39" t="s">
        <v>59</v>
      </c>
      <c r="G27" s="40" t="s">
        <v>60</v>
      </c>
      <c r="H27" s="41" t="s">
        <v>17</v>
      </c>
      <c r="I27" s="42">
        <v>2021</v>
      </c>
      <c r="J27" s="61" t="s">
        <v>23</v>
      </c>
    </row>
    <row r="28" spans="1:10" s="11" customFormat="1" ht="27" customHeight="1" x14ac:dyDescent="0.25">
      <c r="A28" s="60" t="s">
        <v>13</v>
      </c>
      <c r="B28" s="41" t="s">
        <v>61</v>
      </c>
      <c r="C28" s="36" t="s">
        <v>62</v>
      </c>
      <c r="D28" s="37">
        <v>13.9</v>
      </c>
      <c r="E28" s="38">
        <v>7429</v>
      </c>
      <c r="F28" s="39" t="s">
        <v>59</v>
      </c>
      <c r="G28" s="40" t="s">
        <v>60</v>
      </c>
      <c r="H28" s="41" t="s">
        <v>17</v>
      </c>
      <c r="I28" s="42">
        <v>2021</v>
      </c>
      <c r="J28" s="61" t="s">
        <v>23</v>
      </c>
    </row>
    <row r="29" spans="1:10" s="11" customFormat="1" ht="27" customHeight="1" x14ac:dyDescent="0.25">
      <c r="A29" s="60" t="s">
        <v>13</v>
      </c>
      <c r="B29" s="41" t="s">
        <v>63</v>
      </c>
      <c r="C29" s="36" t="s">
        <v>64</v>
      </c>
      <c r="D29" s="48">
        <v>27.4</v>
      </c>
      <c r="E29" s="38">
        <v>15384</v>
      </c>
      <c r="F29" s="39" t="s">
        <v>25</v>
      </c>
      <c r="G29" s="40" t="s">
        <v>65</v>
      </c>
      <c r="H29" s="41" t="s">
        <v>17</v>
      </c>
      <c r="I29" s="42">
        <v>2020</v>
      </c>
      <c r="J29" s="61" t="s">
        <v>23</v>
      </c>
    </row>
    <row r="30" spans="1:10" s="11" customFormat="1" ht="27" customHeight="1" x14ac:dyDescent="0.25">
      <c r="A30" s="60" t="s">
        <v>13</v>
      </c>
      <c r="B30" s="41" t="s">
        <v>63</v>
      </c>
      <c r="C30" s="36" t="s">
        <v>66</v>
      </c>
      <c r="D30" s="37">
        <v>20.9</v>
      </c>
      <c r="E30" s="38">
        <v>11054</v>
      </c>
      <c r="F30" s="39" t="s">
        <v>25</v>
      </c>
      <c r="G30" s="40" t="s">
        <v>27</v>
      </c>
      <c r="H30" s="41" t="s">
        <v>17</v>
      </c>
      <c r="I30" s="42">
        <v>2020</v>
      </c>
      <c r="J30" s="61" t="s">
        <v>23</v>
      </c>
    </row>
    <row r="31" spans="1:10" s="11" customFormat="1" ht="27" customHeight="1" x14ac:dyDescent="0.25">
      <c r="A31" s="60" t="s">
        <v>13</v>
      </c>
      <c r="B31" s="41" t="s">
        <v>67</v>
      </c>
      <c r="C31" s="36" t="s">
        <v>68</v>
      </c>
      <c r="D31" s="37">
        <v>18</v>
      </c>
      <c r="E31" s="38">
        <v>6466</v>
      </c>
      <c r="F31" s="39" t="s">
        <v>25</v>
      </c>
      <c r="G31" s="40" t="s">
        <v>27</v>
      </c>
      <c r="H31" s="41" t="s">
        <v>17</v>
      </c>
      <c r="I31" s="42">
        <v>2020</v>
      </c>
      <c r="J31" s="61" t="s">
        <v>23</v>
      </c>
    </row>
    <row r="32" spans="1:10" s="11" customFormat="1" ht="27" customHeight="1" x14ac:dyDescent="0.25">
      <c r="A32" s="60" t="s">
        <v>13</v>
      </c>
      <c r="B32" s="41" t="s">
        <v>67</v>
      </c>
      <c r="C32" s="36" t="s">
        <v>69</v>
      </c>
      <c r="D32" s="37">
        <v>26.7</v>
      </c>
      <c r="E32" s="38">
        <v>14423</v>
      </c>
      <c r="F32" s="39" t="s">
        <v>25</v>
      </c>
      <c r="G32" s="40" t="s">
        <v>27</v>
      </c>
      <c r="H32" s="41" t="s">
        <v>17</v>
      </c>
      <c r="I32" s="42">
        <v>2020</v>
      </c>
      <c r="J32" s="61" t="s">
        <v>23</v>
      </c>
    </row>
    <row r="33" spans="1:10" s="11" customFormat="1" ht="27" customHeight="1" x14ac:dyDescent="0.25">
      <c r="A33" s="60" t="s">
        <v>13</v>
      </c>
      <c r="B33" s="41" t="s">
        <v>67</v>
      </c>
      <c r="C33" s="36" t="s">
        <v>70</v>
      </c>
      <c r="D33" s="37">
        <v>18.399999999999999</v>
      </c>
      <c r="E33" s="38">
        <v>8111</v>
      </c>
      <c r="F33" s="39" t="s">
        <v>25</v>
      </c>
      <c r="G33" s="40" t="s">
        <v>27</v>
      </c>
      <c r="H33" s="41" t="s">
        <v>17</v>
      </c>
      <c r="I33" s="42">
        <v>2020</v>
      </c>
      <c r="J33" s="61" t="s">
        <v>23</v>
      </c>
    </row>
    <row r="34" spans="1:10" s="11" customFormat="1" ht="27" customHeight="1" x14ac:dyDescent="0.25">
      <c r="A34" s="60" t="s">
        <v>13</v>
      </c>
      <c r="B34" s="41" t="s">
        <v>67</v>
      </c>
      <c r="C34" s="36" t="s">
        <v>71</v>
      </c>
      <c r="D34" s="37">
        <v>5.8</v>
      </c>
      <c r="E34" s="38">
        <v>2331</v>
      </c>
      <c r="F34" s="39" t="s">
        <v>25</v>
      </c>
      <c r="G34" s="40" t="s">
        <v>27</v>
      </c>
      <c r="H34" s="41" t="s">
        <v>17</v>
      </c>
      <c r="I34" s="42">
        <v>2020</v>
      </c>
      <c r="J34" s="61" t="s">
        <v>23</v>
      </c>
    </row>
    <row r="35" spans="1:10" s="11" customFormat="1" ht="33" customHeight="1" x14ac:dyDescent="0.25">
      <c r="A35" s="60" t="s">
        <v>13</v>
      </c>
      <c r="B35" s="41" t="s">
        <v>73</v>
      </c>
      <c r="C35" s="36" t="s">
        <v>74</v>
      </c>
      <c r="D35" s="37">
        <v>34.5</v>
      </c>
      <c r="E35" s="38">
        <v>16400</v>
      </c>
      <c r="F35" s="39" t="s">
        <v>25</v>
      </c>
      <c r="G35" s="40" t="s">
        <v>27</v>
      </c>
      <c r="H35" s="41" t="s">
        <v>17</v>
      </c>
      <c r="I35" s="42">
        <v>2021</v>
      </c>
      <c r="J35" s="61" t="s">
        <v>51</v>
      </c>
    </row>
    <row r="36" spans="1:10" s="11" customFormat="1" ht="27" customHeight="1" x14ac:dyDescent="0.25">
      <c r="A36" s="60" t="s">
        <v>13</v>
      </c>
      <c r="B36" s="41" t="s">
        <v>73</v>
      </c>
      <c r="C36" s="36" t="s">
        <v>75</v>
      </c>
      <c r="D36" s="37">
        <v>32.5</v>
      </c>
      <c r="E36" s="38">
        <v>13707</v>
      </c>
      <c r="F36" s="39" t="s">
        <v>25</v>
      </c>
      <c r="G36" s="42" t="s">
        <v>27</v>
      </c>
      <c r="H36" s="41" t="s">
        <v>17</v>
      </c>
      <c r="I36" s="41">
        <v>2019</v>
      </c>
      <c r="J36" s="61" t="s">
        <v>23</v>
      </c>
    </row>
    <row r="37" spans="1:10" s="11" customFormat="1" ht="27" customHeight="1" x14ac:dyDescent="0.25">
      <c r="A37" s="60" t="s">
        <v>13</v>
      </c>
      <c r="B37" s="41" t="s">
        <v>49</v>
      </c>
      <c r="C37" s="36" t="s">
        <v>76</v>
      </c>
      <c r="D37" s="48">
        <v>24</v>
      </c>
      <c r="E37" s="49">
        <v>12524</v>
      </c>
      <c r="F37" s="39" t="s">
        <v>25</v>
      </c>
      <c r="G37" s="42" t="s">
        <v>27</v>
      </c>
      <c r="H37" s="41" t="s">
        <v>17</v>
      </c>
      <c r="I37" s="41">
        <v>2023</v>
      </c>
      <c r="J37" s="61" t="s">
        <v>51</v>
      </c>
    </row>
    <row r="38" spans="1:10" s="12" customFormat="1" ht="27" customHeight="1" x14ac:dyDescent="0.25">
      <c r="A38" s="60" t="s">
        <v>13</v>
      </c>
      <c r="B38" s="41" t="s">
        <v>77</v>
      </c>
      <c r="C38" s="41" t="s">
        <v>78</v>
      </c>
      <c r="D38" s="48">
        <v>27.1</v>
      </c>
      <c r="E38" s="49">
        <v>13819</v>
      </c>
      <c r="F38" s="39" t="s">
        <v>25</v>
      </c>
      <c r="G38" s="42" t="s">
        <v>27</v>
      </c>
      <c r="H38" s="41" t="s">
        <v>17</v>
      </c>
      <c r="I38" s="41">
        <v>2019</v>
      </c>
      <c r="J38" s="61" t="s">
        <v>18</v>
      </c>
    </row>
    <row r="39" spans="1:10" s="12" customFormat="1" ht="27" customHeight="1" x14ac:dyDescent="0.25">
      <c r="A39" s="60" t="s">
        <v>13</v>
      </c>
      <c r="B39" s="41" t="s">
        <v>77</v>
      </c>
      <c r="C39" s="36" t="s">
        <v>79</v>
      </c>
      <c r="D39" s="48">
        <v>9.9</v>
      </c>
      <c r="E39" s="49">
        <v>4402</v>
      </c>
      <c r="F39" s="39" t="s">
        <v>25</v>
      </c>
      <c r="G39" s="42" t="s">
        <v>27</v>
      </c>
      <c r="H39" s="41" t="s">
        <v>17</v>
      </c>
      <c r="I39" s="41">
        <v>2019</v>
      </c>
      <c r="J39" s="61" t="s">
        <v>18</v>
      </c>
    </row>
    <row r="40" spans="1:10" s="12" customFormat="1" ht="27" customHeight="1" x14ac:dyDescent="0.25">
      <c r="A40" s="60" t="s">
        <v>13</v>
      </c>
      <c r="B40" s="41" t="s">
        <v>77</v>
      </c>
      <c r="C40" s="36" t="s">
        <v>80</v>
      </c>
      <c r="D40" s="48">
        <v>32.4</v>
      </c>
      <c r="E40" s="49">
        <v>16256</v>
      </c>
      <c r="F40" s="39" t="s">
        <v>25</v>
      </c>
      <c r="G40" s="42" t="s">
        <v>27</v>
      </c>
      <c r="H40" s="41" t="s">
        <v>17</v>
      </c>
      <c r="I40" s="41">
        <v>2019</v>
      </c>
      <c r="J40" s="61" t="s">
        <v>18</v>
      </c>
    </row>
    <row r="41" spans="1:10" s="11" customFormat="1" ht="36.75" customHeight="1" x14ac:dyDescent="0.25">
      <c r="A41" s="87" t="s">
        <v>13</v>
      </c>
      <c r="B41" s="79" t="s">
        <v>67</v>
      </c>
      <c r="C41" s="80" t="s">
        <v>72</v>
      </c>
      <c r="D41" s="81">
        <v>11.3</v>
      </c>
      <c r="E41" s="82">
        <v>4200</v>
      </c>
      <c r="F41" s="83" t="s">
        <v>25</v>
      </c>
      <c r="G41" s="84" t="s">
        <v>27</v>
      </c>
      <c r="H41" s="79" t="s">
        <v>17</v>
      </c>
      <c r="I41" s="85">
        <v>2020</v>
      </c>
      <c r="J41" s="88" t="s">
        <v>23</v>
      </c>
    </row>
    <row r="42" spans="1:10" s="12" customFormat="1" ht="27" customHeight="1" x14ac:dyDescent="0.25">
      <c r="A42" s="87" t="s">
        <v>13</v>
      </c>
      <c r="B42" s="79" t="s">
        <v>49</v>
      </c>
      <c r="C42" s="80" t="s">
        <v>85</v>
      </c>
      <c r="D42" s="30">
        <v>30.5</v>
      </c>
      <c r="E42" s="86">
        <v>12810</v>
      </c>
      <c r="F42" s="83" t="s">
        <v>45</v>
      </c>
      <c r="G42" s="85" t="s">
        <v>93</v>
      </c>
      <c r="H42" s="79" t="s">
        <v>86</v>
      </c>
      <c r="I42" s="79">
        <v>2022</v>
      </c>
      <c r="J42" s="88" t="s">
        <v>51</v>
      </c>
    </row>
    <row r="43" spans="1:10" s="12" customFormat="1" ht="35.1" customHeight="1" x14ac:dyDescent="0.25">
      <c r="A43" s="60" t="s">
        <v>13</v>
      </c>
      <c r="B43" s="41" t="s">
        <v>49</v>
      </c>
      <c r="C43" s="36" t="s">
        <v>87</v>
      </c>
      <c r="D43" s="48">
        <v>41</v>
      </c>
      <c r="E43" s="49">
        <v>20490</v>
      </c>
      <c r="F43" s="39" t="s">
        <v>25</v>
      </c>
      <c r="G43" s="42" t="s">
        <v>27</v>
      </c>
      <c r="H43" s="41" t="s">
        <v>86</v>
      </c>
      <c r="I43" s="41">
        <v>2021</v>
      </c>
      <c r="J43" s="61" t="s">
        <v>51</v>
      </c>
    </row>
    <row r="44" spans="1:10" s="12" customFormat="1" ht="35.1" customHeight="1" x14ac:dyDescent="0.25">
      <c r="A44" s="60" t="s">
        <v>13</v>
      </c>
      <c r="B44" s="41" t="s">
        <v>49</v>
      </c>
      <c r="C44" s="36" t="s">
        <v>88</v>
      </c>
      <c r="D44" s="48">
        <v>25</v>
      </c>
      <c r="E44" s="49">
        <v>9000</v>
      </c>
      <c r="F44" s="39" t="s">
        <v>25</v>
      </c>
      <c r="G44" s="42" t="s">
        <v>26</v>
      </c>
      <c r="H44" s="41" t="s">
        <v>86</v>
      </c>
      <c r="I44" s="41">
        <v>2021</v>
      </c>
      <c r="J44" s="61" t="s">
        <v>51</v>
      </c>
    </row>
    <row r="45" spans="1:10" s="12" customFormat="1" ht="35.1" customHeight="1" x14ac:dyDescent="0.25">
      <c r="A45" s="60" t="s">
        <v>13</v>
      </c>
      <c r="B45" s="41" t="s">
        <v>49</v>
      </c>
      <c r="C45" s="36" t="s">
        <v>89</v>
      </c>
      <c r="D45" s="48">
        <v>16</v>
      </c>
      <c r="E45" s="49">
        <v>8960</v>
      </c>
      <c r="F45" s="39" t="s">
        <v>32</v>
      </c>
      <c r="G45" s="42" t="s">
        <v>40</v>
      </c>
      <c r="H45" s="41" t="s">
        <v>86</v>
      </c>
      <c r="I45" s="41">
        <v>2021</v>
      </c>
      <c r="J45" s="61" t="s">
        <v>51</v>
      </c>
    </row>
    <row r="46" spans="1:10" s="12" customFormat="1" ht="35.1" customHeight="1" thickBot="1" x14ac:dyDescent="0.3">
      <c r="A46" s="64" t="s">
        <v>13</v>
      </c>
      <c r="B46" s="65" t="s">
        <v>49</v>
      </c>
      <c r="C46" s="66" t="s">
        <v>90</v>
      </c>
      <c r="D46" s="67">
        <v>31.9</v>
      </c>
      <c r="E46" s="68">
        <v>16864</v>
      </c>
      <c r="F46" s="69" t="s">
        <v>32</v>
      </c>
      <c r="G46" s="70" t="s">
        <v>40</v>
      </c>
      <c r="H46" s="65" t="s">
        <v>86</v>
      </c>
      <c r="I46" s="65">
        <v>2021</v>
      </c>
      <c r="J46" s="71" t="s">
        <v>51</v>
      </c>
    </row>
    <row r="47" spans="1:10" s="12" customFormat="1" ht="35.1" customHeight="1" x14ac:dyDescent="0.25">
      <c r="A47" s="13"/>
      <c r="B47" s="13"/>
      <c r="C47" s="14"/>
      <c r="D47" s="58" t="s">
        <v>91</v>
      </c>
      <c r="E47" s="59">
        <f>SUM(E8:E46)</f>
        <v>485216</v>
      </c>
      <c r="F47" s="16"/>
      <c r="G47" s="17"/>
      <c r="H47" s="13"/>
      <c r="I47" s="13"/>
      <c r="J47" s="18"/>
    </row>
    <row r="48" spans="1:10" s="12" customFormat="1" ht="35.1" customHeight="1" x14ac:dyDescent="0.25">
      <c r="A48" s="13"/>
      <c r="B48" s="13"/>
      <c r="C48" s="14"/>
      <c r="D48" s="31"/>
      <c r="E48" s="15"/>
      <c r="F48" s="16"/>
      <c r="G48" s="17"/>
      <c r="H48" s="13"/>
      <c r="I48" s="13"/>
      <c r="J48" s="18"/>
    </row>
    <row r="49" spans="1:10" s="12" customFormat="1" ht="15.75" x14ac:dyDescent="0.25">
      <c r="A49" s="13"/>
      <c r="B49" s="13"/>
      <c r="C49" s="14"/>
      <c r="D49" s="31"/>
      <c r="E49" s="15"/>
      <c r="F49" s="16"/>
      <c r="G49" s="17"/>
      <c r="H49" s="13"/>
      <c r="I49" s="13"/>
      <c r="J49" s="18"/>
    </row>
    <row r="50" spans="1:10" s="12" customFormat="1" ht="15.75" x14ac:dyDescent="0.25">
      <c r="A50" s="13"/>
      <c r="B50" s="13"/>
      <c r="C50" s="14"/>
      <c r="D50" s="31"/>
      <c r="E50" s="15"/>
      <c r="F50" s="16"/>
      <c r="G50" s="17"/>
      <c r="H50" s="13"/>
      <c r="I50" s="13"/>
      <c r="J50" s="18"/>
    </row>
    <row r="51" spans="1:10" s="12" customFormat="1" ht="15.75" x14ac:dyDescent="0.25">
      <c r="A51" s="13"/>
      <c r="B51" s="13"/>
      <c r="C51" s="14"/>
      <c r="D51" s="31"/>
      <c r="E51" s="15"/>
      <c r="F51" s="16"/>
      <c r="G51" s="17"/>
      <c r="H51" s="13"/>
      <c r="I51" s="13"/>
      <c r="J51" s="18"/>
    </row>
    <row r="52" spans="1:10" s="12" customFormat="1" ht="15.75" x14ac:dyDescent="0.25">
      <c r="A52" s="13"/>
      <c r="B52" s="13"/>
      <c r="C52" s="14"/>
      <c r="D52" s="31"/>
      <c r="E52" s="15"/>
      <c r="F52" s="16"/>
      <c r="G52" s="17"/>
      <c r="H52" s="13"/>
      <c r="I52" s="13"/>
      <c r="J52" s="18"/>
    </row>
    <row r="53" spans="1:10" s="12" customFormat="1" ht="15.75" x14ac:dyDescent="0.25">
      <c r="A53" s="13"/>
      <c r="B53" s="13"/>
      <c r="C53" s="14"/>
      <c r="D53" s="31"/>
      <c r="E53" s="15"/>
      <c r="F53" s="16"/>
      <c r="G53" s="17"/>
      <c r="H53" s="13"/>
      <c r="I53" s="13"/>
      <c r="J53" s="18"/>
    </row>
    <row r="54" spans="1:10" s="12" customFormat="1" ht="16.5" thickBot="1" x14ac:dyDescent="0.3">
      <c r="A54" s="4"/>
      <c r="B54" s="4"/>
      <c r="C54" s="8"/>
      <c r="D54" s="32"/>
      <c r="E54" s="5"/>
      <c r="F54" s="4"/>
      <c r="G54" s="4"/>
      <c r="H54" s="4"/>
      <c r="I54" s="4"/>
      <c r="J54" s="9"/>
    </row>
    <row r="55" spans="1:10" s="12" customFormat="1" ht="21" x14ac:dyDescent="0.35">
      <c r="A55" s="93" t="s">
        <v>81</v>
      </c>
      <c r="B55" s="94"/>
      <c r="C55" s="95"/>
      <c r="D55" s="55">
        <v>88228</v>
      </c>
      <c r="E55" s="19"/>
      <c r="F55" s="4"/>
      <c r="G55" s="4"/>
      <c r="H55" s="4"/>
      <c r="I55" s="4"/>
      <c r="J55" s="7"/>
    </row>
    <row r="56" spans="1:10" s="12" customFormat="1" ht="21" x14ac:dyDescent="0.35">
      <c r="A56" s="89" t="s">
        <v>82</v>
      </c>
      <c r="B56" s="90"/>
      <c r="C56" s="91"/>
      <c r="D56" s="56">
        <f>D55*5</f>
        <v>441140</v>
      </c>
      <c r="E56" s="19"/>
      <c r="F56" s="4"/>
      <c r="G56" s="92"/>
      <c r="H56" s="4"/>
      <c r="I56" s="4"/>
      <c r="J56" s="7"/>
    </row>
    <row r="57" spans="1:10" ht="21" x14ac:dyDescent="0.35">
      <c r="A57" s="20"/>
      <c r="B57" s="21"/>
      <c r="C57" s="22" t="s">
        <v>83</v>
      </c>
      <c r="D57" s="57">
        <f>E47</f>
        <v>485216</v>
      </c>
      <c r="E57" s="5"/>
      <c r="G57" s="92"/>
      <c r="J57" s="7"/>
    </row>
    <row r="58" spans="1:10" ht="21.75" thickBot="1" x14ac:dyDescent="0.4">
      <c r="A58" s="23"/>
      <c r="B58" s="24"/>
      <c r="C58" s="25" t="s">
        <v>84</v>
      </c>
      <c r="D58" s="33">
        <f>D57/D55</f>
        <v>5.4995692977286126</v>
      </c>
      <c r="E58" s="26"/>
      <c r="F58" s="10"/>
      <c r="J58" s="9"/>
    </row>
    <row r="59" spans="1:10" ht="21" x14ac:dyDescent="0.35">
      <c r="A59" s="21"/>
      <c r="B59" s="21"/>
      <c r="C59" s="21"/>
      <c r="D59" s="34"/>
      <c r="E59" s="21"/>
      <c r="J59" s="9"/>
    </row>
    <row r="60" spans="1:10" x14ac:dyDescent="0.25">
      <c r="J60" s="9"/>
    </row>
  </sheetData>
  <mergeCells count="3">
    <mergeCell ref="A56:C56"/>
    <mergeCell ref="G56:G57"/>
    <mergeCell ref="A55:C55"/>
  </mergeCells>
  <pageMargins left="0.25" right="0.25" top="0.75" bottom="0.75" header="0.3" footer="0.3"/>
  <pageSetup paperSize="141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Krupop, Kyle S FLNR:EX</dc:creator>
  <cp:lastModifiedBy>Campbell, Gail FLNR:EX</cp:lastModifiedBy>
  <cp:lastPrinted>2019-10-24T15:51:29Z</cp:lastPrinted>
  <dcterms:created xsi:type="dcterms:W3CDTF">2019-10-23T23:22:23Z</dcterms:created>
  <dcterms:modified xsi:type="dcterms:W3CDTF">2019-10-31T23:34:45Z</dcterms:modified>
</cp:coreProperties>
</file>