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O:\Coast Tsimshian Resources\8 - Planning Information\Operating_Agreement\2023 TFL\"/>
    </mc:Choice>
  </mc:AlternateContent>
  <xr:revisionPtr revIDLastSave="0" documentId="13_ncr:1_{42EE5782-DCAC-4B0C-A1EF-9210378DC7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FL1" sheetId="3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7" i="3" l="1"/>
  <c r="H52" i="3"/>
  <c r="H53" i="3"/>
  <c r="H54" i="3"/>
  <c r="H55" i="3"/>
  <c r="H56" i="3"/>
  <c r="H51" i="3"/>
  <c r="H48" i="3"/>
  <c r="H192" i="3"/>
  <c r="H163" i="3"/>
  <c r="H155" i="3"/>
  <c r="H149" i="3"/>
  <c r="H151" i="3"/>
  <c r="H150" i="3"/>
  <c r="H190" i="3"/>
  <c r="H197" i="3"/>
  <c r="H39" i="3"/>
  <c r="H196" i="3"/>
  <c r="H189" i="3"/>
  <c r="H67" i="3"/>
  <c r="H61" i="3"/>
  <c r="H63" i="3"/>
  <c r="H200" i="3"/>
  <c r="H148" i="3"/>
  <c r="H147" i="3"/>
  <c r="H152" i="3"/>
  <c r="H199" i="3"/>
  <c r="H198" i="3"/>
  <c r="H201" i="3"/>
  <c r="H83" i="3"/>
  <c r="H65" i="3"/>
  <c r="H45" i="3"/>
  <c r="H35" i="3"/>
  <c r="H44" i="3"/>
  <c r="H49" i="3"/>
  <c r="H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6" i="3"/>
  <c r="H37" i="3"/>
  <c r="H38" i="3"/>
  <c r="H40" i="3"/>
  <c r="H41" i="3"/>
  <c r="H42" i="3"/>
  <c r="H43" i="3"/>
  <c r="H46" i="3"/>
  <c r="H47" i="3"/>
  <c r="H50" i="3"/>
  <c r="H58" i="3"/>
  <c r="H59" i="3"/>
  <c r="H60" i="3"/>
  <c r="H62" i="3"/>
  <c r="H64" i="3"/>
  <c r="H66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53" i="3"/>
  <c r="H154" i="3"/>
  <c r="H156" i="3"/>
  <c r="H157" i="3"/>
  <c r="H158" i="3"/>
  <c r="H159" i="3"/>
  <c r="H160" i="3"/>
  <c r="H161" i="3"/>
  <c r="H162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91" i="3"/>
  <c r="H193" i="3"/>
  <c r="H194" i="3"/>
  <c r="H195" i="3"/>
  <c r="H202" i="3"/>
  <c r="H203" i="3"/>
  <c r="H204" i="3"/>
  <c r="H205" i="3"/>
  <c r="H206" i="3"/>
  <c r="H208" i="3" l="1"/>
  <c r="H210" i="3"/>
  <c r="H211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Lind, Chris B FLNR:EX</author>
  </authors>
  <commentList>
    <comment ref="A1" authorId="0" shapeId="0" xr:uid="{4B1A937C-2EAA-4DCF-8C81-EFDDEC41D294}">
      <text>
        <r>
          <rPr>
            <b/>
            <sz val="9"/>
            <color indexed="81"/>
            <rFont val="Tahoma"/>
            <family val="2"/>
          </rPr>
          <t>Lind, Chris B FLNR:EX:</t>
        </r>
        <r>
          <rPr>
            <sz val="9"/>
            <color indexed="81"/>
            <rFont val="Tahoma"/>
            <family val="2"/>
          </rPr>
          <t xml:space="preserve">
Insert block identifier </t>
        </r>
      </text>
    </comment>
    <comment ref="F2" authorId="0" shapeId="0" xr:uid="{9B60D335-FC15-4AF9-AC72-AA6FC814C89A}">
      <text>
        <r>
          <rPr>
            <b/>
            <sz val="9"/>
            <color indexed="81"/>
            <rFont val="Tahoma"/>
            <family val="2"/>
          </rPr>
          <t>Lind, Chris B FLNR:EX:</t>
        </r>
        <r>
          <rPr>
            <sz val="9"/>
            <color indexed="81"/>
            <rFont val="Tahoma"/>
            <family val="2"/>
          </rPr>
          <t xml:space="preserve">
If an assessment was completed please include as supplementary information </t>
        </r>
      </text>
    </comment>
    <comment ref="H2" authorId="0" shapeId="0" xr:uid="{79916E0C-2A8F-478D-B02E-93B749E17FD9}">
      <text>
        <r>
          <rPr>
            <b/>
            <sz val="9"/>
            <color indexed="81"/>
            <rFont val="Tahoma"/>
            <family val="2"/>
          </rPr>
          <t>Lind, Chris B FLNR:EX:</t>
        </r>
        <r>
          <rPr>
            <sz val="9"/>
            <color indexed="81"/>
            <rFont val="Tahoma"/>
            <family val="2"/>
          </rPr>
          <t xml:space="preserve">
If an assessment was completed please include as supplementary information </t>
        </r>
      </text>
    </comment>
    <comment ref="J2" authorId="0" shapeId="0" xr:uid="{451ADE67-6C57-4473-8DF5-E0CC78A23670}">
      <text>
        <r>
          <rPr>
            <b/>
            <sz val="9"/>
            <color indexed="81"/>
            <rFont val="Tahoma"/>
            <family val="2"/>
          </rPr>
          <t>Lind, Chris B FLNR:EX:</t>
        </r>
        <r>
          <rPr>
            <sz val="9"/>
            <color indexed="81"/>
            <rFont val="Tahoma"/>
            <family val="2"/>
          </rPr>
          <t xml:space="preserve">
If an assessment was completed please include as supplementary information </t>
        </r>
      </text>
    </comment>
    <comment ref="L2" authorId="0" shapeId="0" xr:uid="{3E7E492C-D428-48F4-B7CF-75ABCD03FAF9}">
      <text>
        <r>
          <rPr>
            <b/>
            <sz val="9"/>
            <color indexed="81"/>
            <rFont val="Tahoma"/>
            <family val="2"/>
          </rPr>
          <t>Lind, Chris B FLNR:EX:</t>
        </r>
        <r>
          <rPr>
            <sz val="9"/>
            <color indexed="81"/>
            <rFont val="Tahoma"/>
            <family val="2"/>
          </rPr>
          <t xml:space="preserve">
If an assessment was completed please include as supplementary information </t>
        </r>
      </text>
    </comment>
  </commentList>
</comments>
</file>

<file path=xl/sharedStrings.xml><?xml version="1.0" encoding="utf-8"?>
<sst xmlns="http://schemas.openxmlformats.org/spreadsheetml/2006/main" count="1106" uniqueCount="102">
  <si>
    <t>BLOCKNO</t>
  </si>
  <si>
    <t>Harvest</t>
  </si>
  <si>
    <t>TFL1</t>
  </si>
  <si>
    <t>Whitebottom</t>
  </si>
  <si>
    <t>103I036</t>
  </si>
  <si>
    <t>Summer</t>
  </si>
  <si>
    <t>Proposed</t>
  </si>
  <si>
    <t>White Creek</t>
  </si>
  <si>
    <t>Trapline Creek</t>
  </si>
  <si>
    <t>Star Creek</t>
  </si>
  <si>
    <t>103I066</t>
  </si>
  <si>
    <t>Alice Creek</t>
  </si>
  <si>
    <t>Nelson River</t>
  </si>
  <si>
    <t>103I076</t>
  </si>
  <si>
    <t>Mayo Creek</t>
  </si>
  <si>
    <t>Any</t>
  </si>
  <si>
    <t>Kitsumkalum River</t>
  </si>
  <si>
    <t>103I086</t>
  </si>
  <si>
    <t>Fulmar</t>
  </si>
  <si>
    <t>103P016</t>
  </si>
  <si>
    <t>Clore</t>
  </si>
  <si>
    <t>West Kalum</t>
  </si>
  <si>
    <t>103P005</t>
  </si>
  <si>
    <t>Little Cedar</t>
  </si>
  <si>
    <t>East Lava</t>
  </si>
  <si>
    <t>103P006</t>
  </si>
  <si>
    <t>103I049</t>
  </si>
  <si>
    <t>103I047</t>
  </si>
  <si>
    <t>May Creek</t>
  </si>
  <si>
    <t>103I095</t>
  </si>
  <si>
    <t>Mattson Creek</t>
  </si>
  <si>
    <t>Kiteen</t>
  </si>
  <si>
    <t>103P037</t>
  </si>
  <si>
    <t>103I057</t>
  </si>
  <si>
    <t>103I067</t>
  </si>
  <si>
    <t>103I050</t>
  </si>
  <si>
    <t>Kwiniak</t>
  </si>
  <si>
    <t>Poupard</t>
  </si>
  <si>
    <t>Hoodoo</t>
  </si>
  <si>
    <t>103P046</t>
  </si>
  <si>
    <t>West Lava</t>
  </si>
  <si>
    <t>Total volume identified:</t>
  </si>
  <si>
    <t>Annual Allocation within Kalum TSA:</t>
  </si>
  <si>
    <t>Allocation X 5 years:</t>
  </si>
  <si>
    <t>Years of supply:</t>
  </si>
  <si>
    <t>103I094</t>
  </si>
  <si>
    <t>North Copper</t>
  </si>
  <si>
    <t>Winter</t>
  </si>
  <si>
    <t>Alder Creek</t>
  </si>
  <si>
    <t xml:space="preserve">Status </t>
  </si>
  <si>
    <t xml:space="preserve"> Harvest date </t>
  </si>
  <si>
    <t xml:space="preserve">Roads </t>
  </si>
  <si>
    <t>Fish Presence</t>
  </si>
  <si>
    <t xml:space="preserve">Riparian Assessment Status </t>
  </si>
  <si>
    <t xml:space="preserve">Cultural Feature Present </t>
  </si>
  <si>
    <t xml:space="preserve">Cultuaral Heritage Evaluation Status </t>
  </si>
  <si>
    <t xml:space="preserve">Signs of Terrain Instability Present </t>
  </si>
  <si>
    <t xml:space="preserve">Terrain Stability Assessment Status </t>
  </si>
  <si>
    <t>Existing VQO</t>
  </si>
  <si>
    <t xml:space="preserve">Visualy Quality Assessment Status </t>
  </si>
  <si>
    <t>Block #</t>
  </si>
  <si>
    <t>XYZ</t>
  </si>
  <si>
    <t>Planned</t>
  </si>
  <si>
    <t xml:space="preserve">New </t>
  </si>
  <si>
    <t>Unknown</t>
  </si>
  <si>
    <t xml:space="preserve">Completed </t>
  </si>
  <si>
    <t xml:space="preserve">Unknown </t>
  </si>
  <si>
    <t>Recce</t>
  </si>
  <si>
    <t>Upgrade</t>
  </si>
  <si>
    <t xml:space="preserve">Yes </t>
  </si>
  <si>
    <t>Yes</t>
  </si>
  <si>
    <t xml:space="preserve">Dev </t>
  </si>
  <si>
    <t xml:space="preserve">Existing </t>
  </si>
  <si>
    <t xml:space="preserve">No </t>
  </si>
  <si>
    <t>NA</t>
  </si>
  <si>
    <t>NWA</t>
  </si>
  <si>
    <t>No</t>
  </si>
  <si>
    <t>Uptake</t>
  </si>
  <si>
    <t>Dec.1, 2020</t>
  </si>
  <si>
    <t>N/A</t>
  </si>
  <si>
    <t>Erlandsen</t>
  </si>
  <si>
    <t>Thomas Creek</t>
  </si>
  <si>
    <t>Copper River</t>
  </si>
  <si>
    <t>Ksedin Creek</t>
  </si>
  <si>
    <t>SEASON</t>
  </si>
  <si>
    <t>PROJLOG</t>
  </si>
  <si>
    <t>VOLUME</t>
  </si>
  <si>
    <t>MAPSHEET</t>
  </si>
  <si>
    <t>LOCATION</t>
  </si>
  <si>
    <t>COMMENTS</t>
  </si>
  <si>
    <t>HECTARES</t>
  </si>
  <si>
    <t>LICENSE</t>
  </si>
  <si>
    <t>Commercial Thin</t>
  </si>
  <si>
    <t>Indicates Block is Partial Cut or Commerical Thin</t>
  </si>
  <si>
    <t>103O036</t>
  </si>
  <si>
    <t>103I037</t>
  </si>
  <si>
    <t>103I068</t>
  </si>
  <si>
    <t>103I051</t>
  </si>
  <si>
    <t>8 Mile Creek</t>
  </si>
  <si>
    <t>Submitted</t>
  </si>
  <si>
    <t>Field Marked</t>
  </si>
  <si>
    <t>Active 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</si>
</sst>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charset val="1"/>
    </font>
    <font>
      <b/>
      <sz val="11"/>
      <name val="Calibri"/>
      <charset val="1"/>
    </font>
    <font>
      <sz val="11"/>
      <name val="Calibri"/>
      <family val="2"/>
      <charset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27">
    <xf numFmtId="0" fontId="0" fillId="0" borderId="0" xfId="0"/>
    <xf numFmtId="49" fontId="1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9" fillId="0" borderId="0" xfId="1"/>
    <xf numFmtId="165" fontId="1" fillId="0" borderId="3" xfId="1" applyNumberFormat="1" applyFont="1" applyBorder="1"/>
    <xf numFmtId="0" fontId="2" fillId="0" borderId="0" xfId="1" applyFont="1" applyAlignment="1">
      <alignment horizontal="right"/>
    </xf>
    <xf numFmtId="165" fontId="3" fillId="0" borderId="3" xfId="1" applyNumberFormat="1" applyFont="1" applyBorder="1"/>
    <xf numFmtId="0" fontId="3" fillId="0" borderId="0" xfId="1" applyFont="1" applyAlignment="1">
      <alignment horizontal="right"/>
    </xf>
    <xf numFmtId="165" fontId="1" fillId="0" borderId="2" xfId="1" applyNumberFormat="1" applyFont="1" applyBorder="1"/>
    <xf numFmtId="0" fontId="2" fillId="0" borderId="1" xfId="1" applyFont="1" applyBorder="1" applyAlignment="1">
      <alignment horizontal="right"/>
    </xf>
    <xf numFmtId="164" fontId="9" fillId="0" borderId="0" xfId="1" applyNumberFormat="1"/>
    <xf numFmtId="0" fontId="9" fillId="0" borderId="4" xfId="1" applyBorder="1" applyAlignment="1">
      <alignment horizontal="center"/>
    </xf>
    <xf numFmtId="164" fontId="9" fillId="0" borderId="4" xfId="1" applyNumberFormat="1" applyBorder="1" applyAlignment="1">
      <alignment horizontal="center"/>
    </xf>
    <xf numFmtId="0" fontId="9" fillId="0" borderId="5" xfId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5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1" fillId="0" borderId="0" xfId="1" applyFont="1"/>
    <xf numFmtId="0" fontId="9" fillId="2" borderId="5" xfId="1" applyFill="1" applyBorder="1" applyAlignment="1">
      <alignment horizontal="center"/>
    </xf>
    <xf numFmtId="0" fontId="9" fillId="2" borderId="0" xfId="1" applyFill="1"/>
  </cellXfs>
  <cellStyles count="2">
    <cellStyle name="Normal" xfId="0" builtinId="0"/>
    <cellStyle name="Normal 2" xfId="1" xr:uid="{5EEE1817-2A0A-4572-A463-8E90C56D3541}"/>
  </cellStyles>
  <dxfs count="9">
    <dxf>
      <numFmt numFmtId="164" formatCode="0.0"/>
    </dxf>
    <dxf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 outline="0">
        <left style="hair">
          <color auto="1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charset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783F4F-0CA2-4F47-8873-956EC79C5571}" name="Table1" displayName="Table1" ref="A1:J206" totalsRowShown="0" headerRowDxfId="8" tableBorderDxfId="7">
  <autoFilter ref="A1:J206" xr:uid="{6313F384-7F3C-4AE3-9E8A-8889A9C322C2}"/>
  <sortState xmlns:xlrd2="http://schemas.microsoft.com/office/spreadsheetml/2017/richdata2" ref="A2:J206">
    <sortCondition ref="A1:A206"/>
  </sortState>
  <tableColumns count="10">
    <tableColumn id="1" xr3:uid="{FE5167FE-0897-4BD5-B1AD-BCC21752401C}" name="BLOCKNO" dataDxfId="6"/>
    <tableColumn id="2" xr3:uid="{9A38E479-00BC-4B98-86DD-E48F722B9EA2}" name="LICENSE" dataDxfId="5"/>
    <tableColumn id="3" xr3:uid="{218B8396-2EF1-4824-858E-49BAFDC8E263}" name="Harvest" dataDxfId="4"/>
    <tableColumn id="4" xr3:uid="{9C8B3EB4-FC12-41C0-8FF2-16E5AD2CE19D}" name="HECTARES" dataDxfId="3"/>
    <tableColumn id="5" xr3:uid="{EE56A60B-41D6-436B-8E95-DF6FBB696177}" name="COMMENTS" dataDxfId="2"/>
    <tableColumn id="6" xr3:uid="{9C42378E-73E6-4446-8C3B-7BDC6199BDAB}" name="LOCATION" dataDxfId="1"/>
    <tableColumn id="7" xr3:uid="{446CB906-3E4C-4C5B-B58D-CCE088E5DDCF}" name="MAPSHEET"/>
    <tableColumn id="8" xr3:uid="{279A7908-CEF5-400F-A915-024E2D2F1E1C}" name="VOLUME" dataDxfId="0">
      <calculatedColumnFormula>D2*425</calculatedColumnFormula>
    </tableColumn>
    <tableColumn id="9" xr3:uid="{8C586F45-4650-4643-AA21-B8C4D6046F8F}" name="PROJLOG"/>
    <tableColumn id="10" xr3:uid="{D2BAA13F-768B-4242-A32E-B18030ADE083}" name="SEASO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7645C-A948-4DC3-917B-E85F8ACFF509}">
  <dimension ref="A1:J211"/>
  <sheetViews>
    <sheetView tabSelected="1" topLeftCell="A187" zoomScaleNormal="100" workbookViewId="0">
      <selection activeCell="M56" sqref="M56"/>
    </sheetView>
  </sheetViews>
  <sheetFormatPr defaultColWidth="11.5703125" defaultRowHeight="15" x14ac:dyDescent="0.25"/>
  <cols>
    <col min="1" max="1" width="11.7109375" style="9" customWidth="1"/>
    <col min="2" max="2" width="11.5703125" style="9"/>
    <col min="3" max="3" width="13.42578125" style="9" customWidth="1"/>
    <col min="4" max="4" width="12" style="9" customWidth="1"/>
    <col min="5" max="5" width="17.5703125" style="9" customWidth="1"/>
    <col min="6" max="6" width="18.85546875" style="9" customWidth="1"/>
    <col min="7" max="7" width="12.7109375" style="9" customWidth="1"/>
    <col min="8" max="16384" width="11.5703125" style="9"/>
  </cols>
  <sheetData>
    <row r="1" spans="1:10" x14ac:dyDescent="0.25">
      <c r="A1" s="22" t="s">
        <v>0</v>
      </c>
      <c r="B1" s="21" t="s">
        <v>91</v>
      </c>
      <c r="C1" s="20" t="s">
        <v>1</v>
      </c>
      <c r="D1" s="20" t="s">
        <v>90</v>
      </c>
      <c r="E1" s="20" t="s">
        <v>89</v>
      </c>
      <c r="F1" s="20" t="s">
        <v>88</v>
      </c>
      <c r="G1" s="20" t="s">
        <v>87</v>
      </c>
      <c r="H1" s="20" t="s">
        <v>86</v>
      </c>
      <c r="I1" s="20" t="s">
        <v>85</v>
      </c>
      <c r="J1" s="20" t="s">
        <v>84</v>
      </c>
    </row>
    <row r="2" spans="1:10" x14ac:dyDescent="0.25">
      <c r="A2" s="19">
        <v>211200</v>
      </c>
      <c r="B2" s="17" t="s">
        <v>2</v>
      </c>
      <c r="C2" s="17" t="s">
        <v>6</v>
      </c>
      <c r="D2" s="18">
        <v>9.39</v>
      </c>
      <c r="E2" s="17"/>
      <c r="F2" s="17" t="s">
        <v>24</v>
      </c>
      <c r="G2" s="1" t="s">
        <v>25</v>
      </c>
      <c r="H2" s="16">
        <f t="shared" ref="H2:H43" si="0">D2*425</f>
        <v>3990.7500000000005</v>
      </c>
      <c r="I2" s="9">
        <v>2025</v>
      </c>
      <c r="J2" s="24" t="s">
        <v>15</v>
      </c>
    </row>
    <row r="3" spans="1:10" x14ac:dyDescent="0.25">
      <c r="A3" s="19">
        <v>213043</v>
      </c>
      <c r="B3" s="17" t="s">
        <v>2</v>
      </c>
      <c r="C3" s="23" t="s">
        <v>100</v>
      </c>
      <c r="D3" s="18">
        <v>58.74</v>
      </c>
      <c r="E3" s="17"/>
      <c r="F3" s="17" t="s">
        <v>24</v>
      </c>
      <c r="G3" s="1" t="s">
        <v>25</v>
      </c>
      <c r="H3" s="16">
        <f t="shared" si="0"/>
        <v>24964.5</v>
      </c>
      <c r="I3" s="9">
        <v>2024</v>
      </c>
      <c r="J3" s="24" t="s">
        <v>5</v>
      </c>
    </row>
    <row r="4" spans="1:10" x14ac:dyDescent="0.25">
      <c r="A4" s="19">
        <v>213306</v>
      </c>
      <c r="B4" s="17" t="s">
        <v>2</v>
      </c>
      <c r="C4" s="23" t="s">
        <v>100</v>
      </c>
      <c r="D4" s="18">
        <v>11.49</v>
      </c>
      <c r="E4" s="17"/>
      <c r="F4" s="17" t="s">
        <v>24</v>
      </c>
      <c r="G4" s="1" t="s">
        <v>25</v>
      </c>
      <c r="H4" s="16">
        <f t="shared" si="0"/>
        <v>4883.25</v>
      </c>
      <c r="I4" s="9">
        <v>2023</v>
      </c>
      <c r="J4" s="24" t="s">
        <v>15</v>
      </c>
    </row>
    <row r="5" spans="1:10" x14ac:dyDescent="0.25">
      <c r="A5" s="19">
        <v>213307</v>
      </c>
      <c r="B5" s="17" t="s">
        <v>2</v>
      </c>
      <c r="C5" s="23" t="s">
        <v>100</v>
      </c>
      <c r="D5" s="18">
        <v>1.38</v>
      </c>
      <c r="E5" s="17"/>
      <c r="F5" s="17" t="s">
        <v>24</v>
      </c>
      <c r="G5" s="1" t="s">
        <v>25</v>
      </c>
      <c r="H5" s="16">
        <f t="shared" si="0"/>
        <v>586.5</v>
      </c>
      <c r="I5" s="9">
        <v>2023</v>
      </c>
      <c r="J5" s="24" t="s">
        <v>15</v>
      </c>
    </row>
    <row r="6" spans="1:10" x14ac:dyDescent="0.25">
      <c r="A6" s="19">
        <v>213307</v>
      </c>
      <c r="B6" s="17" t="s">
        <v>2</v>
      </c>
      <c r="C6" s="23" t="s">
        <v>100</v>
      </c>
      <c r="D6" s="18">
        <v>28.16</v>
      </c>
      <c r="E6" s="17"/>
      <c r="F6" s="17" t="s">
        <v>24</v>
      </c>
      <c r="G6" s="1" t="s">
        <v>25</v>
      </c>
      <c r="H6" s="16">
        <f t="shared" si="0"/>
        <v>11968</v>
      </c>
      <c r="I6" s="9">
        <v>2023</v>
      </c>
      <c r="J6" s="24" t="s">
        <v>15</v>
      </c>
    </row>
    <row r="7" spans="1:10" x14ac:dyDescent="0.25">
      <c r="A7" s="19">
        <v>213312</v>
      </c>
      <c r="B7" s="17" t="s">
        <v>2</v>
      </c>
      <c r="C7" s="23" t="s">
        <v>100</v>
      </c>
      <c r="D7" s="18">
        <v>6.4</v>
      </c>
      <c r="E7" s="17"/>
      <c r="F7" s="17" t="s">
        <v>24</v>
      </c>
      <c r="G7" s="1" t="s">
        <v>25</v>
      </c>
      <c r="H7" s="16">
        <f t="shared" si="0"/>
        <v>2720</v>
      </c>
      <c r="I7" s="9">
        <v>2025</v>
      </c>
      <c r="J7" s="24" t="s">
        <v>15</v>
      </c>
    </row>
    <row r="8" spans="1:10" x14ac:dyDescent="0.25">
      <c r="A8" s="19">
        <v>213312</v>
      </c>
      <c r="B8" s="17" t="s">
        <v>2</v>
      </c>
      <c r="C8" s="23" t="s">
        <v>100</v>
      </c>
      <c r="D8" s="18">
        <v>10.18</v>
      </c>
      <c r="E8" s="17"/>
      <c r="F8" s="17" t="s">
        <v>24</v>
      </c>
      <c r="G8" s="1" t="s">
        <v>25</v>
      </c>
      <c r="H8" s="16">
        <f t="shared" si="0"/>
        <v>4326.5</v>
      </c>
      <c r="I8" s="9">
        <v>2025</v>
      </c>
      <c r="J8" s="24" t="s">
        <v>15</v>
      </c>
    </row>
    <row r="9" spans="1:10" x14ac:dyDescent="0.25">
      <c r="A9" s="19">
        <v>213312</v>
      </c>
      <c r="B9" s="17" t="s">
        <v>2</v>
      </c>
      <c r="C9" s="23" t="s">
        <v>100</v>
      </c>
      <c r="D9" s="18">
        <v>1.73</v>
      </c>
      <c r="E9" s="17"/>
      <c r="F9" s="17" t="s">
        <v>24</v>
      </c>
      <c r="G9" s="1" t="s">
        <v>25</v>
      </c>
      <c r="H9" s="16">
        <f t="shared" si="0"/>
        <v>735.25</v>
      </c>
      <c r="I9" s="9">
        <v>2023</v>
      </c>
      <c r="J9" s="24" t="s">
        <v>15</v>
      </c>
    </row>
    <row r="10" spans="1:10" x14ac:dyDescent="0.25">
      <c r="A10" s="19">
        <v>213313</v>
      </c>
      <c r="B10" s="17" t="s">
        <v>2</v>
      </c>
      <c r="C10" s="23" t="s">
        <v>100</v>
      </c>
      <c r="D10" s="18">
        <v>25.11</v>
      </c>
      <c r="E10" s="17"/>
      <c r="F10" s="17" t="s">
        <v>24</v>
      </c>
      <c r="G10" s="1" t="s">
        <v>25</v>
      </c>
      <c r="H10" s="16">
        <f t="shared" si="0"/>
        <v>10671.75</v>
      </c>
      <c r="I10" s="9">
        <v>2024</v>
      </c>
      <c r="J10" s="24" t="s">
        <v>5</v>
      </c>
    </row>
    <row r="11" spans="1:10" x14ac:dyDescent="0.25">
      <c r="A11" s="19">
        <v>214090</v>
      </c>
      <c r="B11" s="17" t="s">
        <v>2</v>
      </c>
      <c r="C11" s="23" t="s">
        <v>100</v>
      </c>
      <c r="D11" s="18">
        <v>13.51</v>
      </c>
      <c r="E11" s="17"/>
      <c r="F11" s="17" t="s">
        <v>18</v>
      </c>
      <c r="G11" s="1" t="s">
        <v>19</v>
      </c>
      <c r="H11" s="16">
        <f t="shared" si="0"/>
        <v>5741.75</v>
      </c>
      <c r="I11" s="9">
        <v>2025</v>
      </c>
      <c r="J11" s="24" t="s">
        <v>15</v>
      </c>
    </row>
    <row r="12" spans="1:10" x14ac:dyDescent="0.25">
      <c r="A12" s="19">
        <v>234053</v>
      </c>
      <c r="B12" s="17" t="s">
        <v>2</v>
      </c>
      <c r="C12" s="17" t="s">
        <v>6</v>
      </c>
      <c r="D12" s="18">
        <v>0.36</v>
      </c>
      <c r="E12" s="17"/>
      <c r="F12" s="17" t="s">
        <v>83</v>
      </c>
      <c r="G12" s="1" t="s">
        <v>45</v>
      </c>
      <c r="H12" s="16">
        <f t="shared" si="0"/>
        <v>153</v>
      </c>
      <c r="I12" s="9">
        <v>2024</v>
      </c>
      <c r="J12" s="24" t="s">
        <v>5</v>
      </c>
    </row>
    <row r="13" spans="1:10" x14ac:dyDescent="0.25">
      <c r="A13" s="19">
        <v>234053</v>
      </c>
      <c r="B13" s="17" t="s">
        <v>2</v>
      </c>
      <c r="C13" s="17" t="s">
        <v>6</v>
      </c>
      <c r="D13" s="18">
        <v>25.57</v>
      </c>
      <c r="E13" s="17"/>
      <c r="F13" s="17" t="s">
        <v>83</v>
      </c>
      <c r="G13" s="1" t="s">
        <v>45</v>
      </c>
      <c r="H13" s="16">
        <f t="shared" si="0"/>
        <v>10867.25</v>
      </c>
      <c r="I13" s="9">
        <v>2024</v>
      </c>
      <c r="J13" s="24" t="s">
        <v>5</v>
      </c>
    </row>
    <row r="14" spans="1:10" x14ac:dyDescent="0.25">
      <c r="A14" s="19">
        <v>234056</v>
      </c>
      <c r="B14" s="17" t="s">
        <v>2</v>
      </c>
      <c r="C14" s="17" t="s">
        <v>6</v>
      </c>
      <c r="D14" s="18">
        <v>4.2300000000000004</v>
      </c>
      <c r="E14" s="17"/>
      <c r="F14" s="17" t="s">
        <v>83</v>
      </c>
      <c r="G14" s="1" t="s">
        <v>45</v>
      </c>
      <c r="H14" s="16">
        <f t="shared" si="0"/>
        <v>1797.7500000000002</v>
      </c>
      <c r="I14" s="9">
        <v>2024</v>
      </c>
      <c r="J14" s="24" t="s">
        <v>5</v>
      </c>
    </row>
    <row r="15" spans="1:10" x14ac:dyDescent="0.25">
      <c r="A15" s="19">
        <v>234056</v>
      </c>
      <c r="B15" s="17" t="s">
        <v>2</v>
      </c>
      <c r="C15" s="17" t="s">
        <v>6</v>
      </c>
      <c r="D15" s="18">
        <v>12.93</v>
      </c>
      <c r="E15" s="17"/>
      <c r="F15" s="17" t="s">
        <v>83</v>
      </c>
      <c r="G15" s="1" t="s">
        <v>45</v>
      </c>
      <c r="H15" s="16">
        <f t="shared" si="0"/>
        <v>5495.25</v>
      </c>
      <c r="I15" s="9">
        <v>2024</v>
      </c>
      <c r="J15" s="24" t="s">
        <v>5</v>
      </c>
    </row>
    <row r="16" spans="1:10" x14ac:dyDescent="0.25">
      <c r="A16" s="19">
        <v>234613</v>
      </c>
      <c r="B16" s="17" t="s">
        <v>2</v>
      </c>
      <c r="C16" s="23" t="s">
        <v>100</v>
      </c>
      <c r="D16" s="18">
        <v>14.66</v>
      </c>
      <c r="E16" s="17"/>
      <c r="F16" s="17" t="s">
        <v>36</v>
      </c>
      <c r="G16" s="1" t="s">
        <v>45</v>
      </c>
      <c r="H16" s="16">
        <f t="shared" si="0"/>
        <v>6230.5</v>
      </c>
      <c r="I16" s="9">
        <v>2024</v>
      </c>
      <c r="J16" s="24" t="s">
        <v>5</v>
      </c>
    </row>
    <row r="17" spans="1:10" x14ac:dyDescent="0.25">
      <c r="A17" s="19">
        <v>234629</v>
      </c>
      <c r="B17" s="17" t="s">
        <v>2</v>
      </c>
      <c r="C17" s="23" t="s">
        <v>100</v>
      </c>
      <c r="D17" s="18">
        <v>8.18</v>
      </c>
      <c r="E17" s="17"/>
      <c r="F17" s="17" t="s">
        <v>36</v>
      </c>
      <c r="G17" s="1" t="s">
        <v>45</v>
      </c>
      <c r="H17" s="16">
        <f t="shared" si="0"/>
        <v>3476.5</v>
      </c>
      <c r="I17" s="9">
        <v>2024</v>
      </c>
      <c r="J17" s="24" t="s">
        <v>5</v>
      </c>
    </row>
    <row r="18" spans="1:10" x14ac:dyDescent="0.25">
      <c r="A18" s="19">
        <v>234653</v>
      </c>
      <c r="B18" s="17" t="s">
        <v>2</v>
      </c>
      <c r="C18" s="23" t="s">
        <v>100</v>
      </c>
      <c r="D18" s="18">
        <v>18.89</v>
      </c>
      <c r="E18" s="17"/>
      <c r="F18" s="17" t="s">
        <v>36</v>
      </c>
      <c r="G18" s="1" t="s">
        <v>45</v>
      </c>
      <c r="H18" s="16">
        <f t="shared" si="0"/>
        <v>8028.25</v>
      </c>
      <c r="I18" s="9">
        <v>2023</v>
      </c>
      <c r="J18" s="24" t="s">
        <v>5</v>
      </c>
    </row>
    <row r="19" spans="1:10" x14ac:dyDescent="0.25">
      <c r="A19" s="19">
        <v>234680</v>
      </c>
      <c r="B19" s="17" t="s">
        <v>2</v>
      </c>
      <c r="C19" s="23" t="s">
        <v>100</v>
      </c>
      <c r="D19" s="18">
        <v>26.05</v>
      </c>
      <c r="E19" s="17"/>
      <c r="F19" s="17" t="s">
        <v>36</v>
      </c>
      <c r="G19" s="1" t="s">
        <v>45</v>
      </c>
      <c r="H19" s="16">
        <f t="shared" si="0"/>
        <v>11071.25</v>
      </c>
      <c r="I19" s="9">
        <v>2023</v>
      </c>
      <c r="J19" s="24" t="s">
        <v>5</v>
      </c>
    </row>
    <row r="20" spans="1:10" x14ac:dyDescent="0.25">
      <c r="A20" s="19">
        <v>234680</v>
      </c>
      <c r="B20" s="17" t="s">
        <v>2</v>
      </c>
      <c r="C20" s="23" t="s">
        <v>100</v>
      </c>
      <c r="D20" s="18">
        <v>0.71</v>
      </c>
      <c r="E20" s="17"/>
      <c r="F20" s="17" t="s">
        <v>36</v>
      </c>
      <c r="G20" s="1" t="s">
        <v>45</v>
      </c>
      <c r="H20" s="16">
        <f t="shared" si="0"/>
        <v>301.75</v>
      </c>
      <c r="I20" s="9">
        <v>2023</v>
      </c>
      <c r="J20" s="24" t="s">
        <v>5</v>
      </c>
    </row>
    <row r="21" spans="1:10" x14ac:dyDescent="0.25">
      <c r="A21" s="19">
        <v>234904</v>
      </c>
      <c r="B21" s="17" t="s">
        <v>2</v>
      </c>
      <c r="C21" s="17" t="s">
        <v>6</v>
      </c>
      <c r="D21" s="18">
        <v>40.659999999999997</v>
      </c>
      <c r="E21" s="17"/>
      <c r="F21" s="17" t="s">
        <v>36</v>
      </c>
      <c r="G21" s="1" t="s">
        <v>45</v>
      </c>
      <c r="H21" s="16">
        <f t="shared" si="0"/>
        <v>17280.5</v>
      </c>
      <c r="I21" s="9">
        <v>2023</v>
      </c>
      <c r="J21" s="24" t="s">
        <v>5</v>
      </c>
    </row>
    <row r="22" spans="1:10" x14ac:dyDescent="0.25">
      <c r="A22" s="19">
        <v>234907</v>
      </c>
      <c r="B22" s="17" t="s">
        <v>2</v>
      </c>
      <c r="C22" s="17" t="s">
        <v>6</v>
      </c>
      <c r="D22" s="18">
        <v>18.09</v>
      </c>
      <c r="E22" s="17"/>
      <c r="F22" s="23" t="s">
        <v>36</v>
      </c>
      <c r="G22" s="1" t="s">
        <v>45</v>
      </c>
      <c r="H22" s="16">
        <f t="shared" si="0"/>
        <v>7688.25</v>
      </c>
      <c r="I22" s="9">
        <v>2024</v>
      </c>
      <c r="J22" s="24" t="s">
        <v>5</v>
      </c>
    </row>
    <row r="23" spans="1:10" x14ac:dyDescent="0.25">
      <c r="A23" s="19">
        <v>316151</v>
      </c>
      <c r="B23" s="17" t="s">
        <v>2</v>
      </c>
      <c r="C23" s="17" t="s">
        <v>6</v>
      </c>
      <c r="D23" s="18">
        <v>64.12</v>
      </c>
      <c r="E23" s="17"/>
      <c r="F23" s="17" t="s">
        <v>38</v>
      </c>
      <c r="G23" s="1" t="s">
        <v>39</v>
      </c>
      <c r="H23" s="16">
        <f t="shared" si="0"/>
        <v>27251.000000000004</v>
      </c>
      <c r="I23" s="9">
        <v>2025</v>
      </c>
      <c r="J23" s="24" t="s">
        <v>15</v>
      </c>
    </row>
    <row r="24" spans="1:10" x14ac:dyDescent="0.25">
      <c r="A24" s="19">
        <v>400515</v>
      </c>
      <c r="B24" s="17" t="s">
        <v>2</v>
      </c>
      <c r="C24" s="23" t="s">
        <v>100</v>
      </c>
      <c r="D24" s="18">
        <v>37.950000000000003</v>
      </c>
      <c r="E24" s="17"/>
      <c r="F24" s="17" t="s">
        <v>31</v>
      </c>
      <c r="G24" s="1" t="s">
        <v>32</v>
      </c>
      <c r="H24" s="16">
        <f t="shared" si="0"/>
        <v>16128.750000000002</v>
      </c>
      <c r="I24" s="9">
        <v>2024</v>
      </c>
      <c r="J24" s="24" t="s">
        <v>5</v>
      </c>
    </row>
    <row r="25" spans="1:10" x14ac:dyDescent="0.25">
      <c r="A25" s="19">
        <v>400915</v>
      </c>
      <c r="B25" s="17" t="s">
        <v>2</v>
      </c>
      <c r="C25" s="23" t="s">
        <v>101</v>
      </c>
      <c r="D25" s="18">
        <v>28.04</v>
      </c>
      <c r="E25" s="17"/>
      <c r="F25" s="17" t="s">
        <v>31</v>
      </c>
      <c r="G25" s="1" t="s">
        <v>32</v>
      </c>
      <c r="H25" s="16">
        <f t="shared" si="0"/>
        <v>11917</v>
      </c>
      <c r="I25" s="9">
        <v>2023</v>
      </c>
      <c r="J25" s="24" t="s">
        <v>5</v>
      </c>
    </row>
    <row r="26" spans="1:10" x14ac:dyDescent="0.25">
      <c r="A26" s="19">
        <v>400916</v>
      </c>
      <c r="B26" s="17" t="s">
        <v>2</v>
      </c>
      <c r="C26" s="23" t="s">
        <v>101</v>
      </c>
      <c r="D26" s="18">
        <v>17.899999999999999</v>
      </c>
      <c r="E26" s="17"/>
      <c r="F26" s="17" t="s">
        <v>31</v>
      </c>
      <c r="G26" s="1" t="s">
        <v>32</v>
      </c>
      <c r="H26" s="16">
        <f t="shared" si="0"/>
        <v>7607.4999999999991</v>
      </c>
      <c r="I26" s="9">
        <v>2023</v>
      </c>
      <c r="J26" s="24" t="s">
        <v>5</v>
      </c>
    </row>
    <row r="27" spans="1:10" x14ac:dyDescent="0.25">
      <c r="A27" s="19">
        <v>410010</v>
      </c>
      <c r="B27" s="17" t="s">
        <v>2</v>
      </c>
      <c r="C27" s="23" t="s">
        <v>6</v>
      </c>
      <c r="D27" s="18">
        <v>29.48</v>
      </c>
      <c r="E27" s="17"/>
      <c r="F27" s="17" t="s">
        <v>31</v>
      </c>
      <c r="G27" s="1" t="s">
        <v>32</v>
      </c>
      <c r="H27" s="16">
        <f t="shared" si="0"/>
        <v>12529</v>
      </c>
      <c r="I27" s="9">
        <v>2023</v>
      </c>
      <c r="J27" s="24" t="s">
        <v>5</v>
      </c>
    </row>
    <row r="28" spans="1:10" x14ac:dyDescent="0.25">
      <c r="A28" s="19">
        <v>410017</v>
      </c>
      <c r="B28" s="17" t="s">
        <v>2</v>
      </c>
      <c r="C28" s="23" t="s">
        <v>100</v>
      </c>
      <c r="D28" s="18">
        <v>32.229999999999997</v>
      </c>
      <c r="E28" s="17"/>
      <c r="F28" s="17" t="s">
        <v>31</v>
      </c>
      <c r="G28" s="1" t="s">
        <v>32</v>
      </c>
      <c r="H28" s="16">
        <f t="shared" si="0"/>
        <v>13697.749999999998</v>
      </c>
      <c r="I28" s="9">
        <v>2023</v>
      </c>
      <c r="J28" s="24" t="s">
        <v>5</v>
      </c>
    </row>
    <row r="29" spans="1:10" x14ac:dyDescent="0.25">
      <c r="A29" s="19">
        <v>410110</v>
      </c>
      <c r="B29" s="17" t="s">
        <v>2</v>
      </c>
      <c r="C29" s="23" t="s">
        <v>100</v>
      </c>
      <c r="D29" s="18">
        <v>4.8099999999999996</v>
      </c>
      <c r="E29" s="17"/>
      <c r="F29" s="17" t="s">
        <v>31</v>
      </c>
      <c r="G29" s="1" t="s">
        <v>32</v>
      </c>
      <c r="H29" s="16">
        <f t="shared" si="0"/>
        <v>2044.2499999999998</v>
      </c>
      <c r="I29" s="9">
        <v>2023</v>
      </c>
      <c r="J29" s="24" t="s">
        <v>5</v>
      </c>
    </row>
    <row r="30" spans="1:10" x14ac:dyDescent="0.25">
      <c r="A30" s="19">
        <v>410118</v>
      </c>
      <c r="B30" s="17" t="s">
        <v>2</v>
      </c>
      <c r="C30" s="23" t="s">
        <v>101</v>
      </c>
      <c r="D30" s="18">
        <v>13.21</v>
      </c>
      <c r="E30" s="17"/>
      <c r="F30" s="17" t="s">
        <v>31</v>
      </c>
      <c r="G30" s="1" t="s">
        <v>32</v>
      </c>
      <c r="H30" s="16">
        <f t="shared" si="0"/>
        <v>5614.25</v>
      </c>
      <c r="I30" s="9">
        <v>2023</v>
      </c>
      <c r="J30" s="24" t="s">
        <v>5</v>
      </c>
    </row>
    <row r="31" spans="1:10" x14ac:dyDescent="0.25">
      <c r="A31" s="19">
        <v>507060</v>
      </c>
      <c r="B31" s="17" t="s">
        <v>2</v>
      </c>
      <c r="C31" s="17" t="s">
        <v>6</v>
      </c>
      <c r="D31" s="18">
        <v>29.21</v>
      </c>
      <c r="E31" s="17"/>
      <c r="F31" s="17" t="s">
        <v>38</v>
      </c>
      <c r="G31" s="1" t="s">
        <v>39</v>
      </c>
      <c r="H31" s="16">
        <f t="shared" si="0"/>
        <v>12414.25</v>
      </c>
      <c r="I31" s="9">
        <v>2025</v>
      </c>
      <c r="J31" s="24" t="s">
        <v>15</v>
      </c>
    </row>
    <row r="32" spans="1:10" x14ac:dyDescent="0.25">
      <c r="A32" s="19">
        <v>510107</v>
      </c>
      <c r="B32" s="17" t="s">
        <v>2</v>
      </c>
      <c r="C32" s="17" t="s">
        <v>6</v>
      </c>
      <c r="D32" s="18">
        <v>1.63</v>
      </c>
      <c r="E32" s="17"/>
      <c r="F32" s="17" t="s">
        <v>21</v>
      </c>
      <c r="G32" s="1" t="s">
        <v>33</v>
      </c>
      <c r="H32" s="16">
        <f t="shared" si="0"/>
        <v>692.75</v>
      </c>
      <c r="I32" s="9">
        <v>2024</v>
      </c>
      <c r="J32" s="24" t="s">
        <v>15</v>
      </c>
    </row>
    <row r="33" spans="1:10" x14ac:dyDescent="0.25">
      <c r="A33" s="19">
        <v>510107</v>
      </c>
      <c r="B33" s="17" t="s">
        <v>2</v>
      </c>
      <c r="C33" s="23" t="s">
        <v>100</v>
      </c>
      <c r="D33" s="18">
        <v>16.57</v>
      </c>
      <c r="E33" s="17"/>
      <c r="F33" s="17" t="s">
        <v>21</v>
      </c>
      <c r="G33" s="1" t="s">
        <v>33</v>
      </c>
      <c r="H33" s="16">
        <f t="shared" si="0"/>
        <v>7042.25</v>
      </c>
      <c r="I33" s="9">
        <v>2024</v>
      </c>
      <c r="J33" s="24" t="s">
        <v>15</v>
      </c>
    </row>
    <row r="34" spans="1:10" x14ac:dyDescent="0.25">
      <c r="A34" s="19">
        <v>511039</v>
      </c>
      <c r="B34" s="17" t="s">
        <v>2</v>
      </c>
      <c r="C34" s="23" t="s">
        <v>100</v>
      </c>
      <c r="D34" s="18">
        <v>15.65</v>
      </c>
      <c r="E34" s="17"/>
      <c r="F34" s="17" t="s">
        <v>21</v>
      </c>
      <c r="G34" s="1" t="s">
        <v>33</v>
      </c>
      <c r="H34" s="16">
        <f t="shared" si="0"/>
        <v>6651.25</v>
      </c>
      <c r="I34" s="9">
        <v>2024</v>
      </c>
      <c r="J34" s="24" t="s">
        <v>15</v>
      </c>
    </row>
    <row r="35" spans="1:10" x14ac:dyDescent="0.25">
      <c r="A35" s="19">
        <v>512303</v>
      </c>
      <c r="B35" s="23" t="s">
        <v>2</v>
      </c>
      <c r="C35" s="23" t="s">
        <v>6</v>
      </c>
      <c r="D35" s="18">
        <v>18.899999999999999</v>
      </c>
      <c r="E35" s="17"/>
      <c r="F35" s="23" t="s">
        <v>21</v>
      </c>
      <c r="G35" s="1" t="s">
        <v>33</v>
      </c>
      <c r="H35" s="16">
        <f t="shared" si="0"/>
        <v>8032.4999999999991</v>
      </c>
      <c r="I35" s="9">
        <v>2025</v>
      </c>
      <c r="J35" s="24" t="s">
        <v>15</v>
      </c>
    </row>
    <row r="36" spans="1:10" x14ac:dyDescent="0.25">
      <c r="A36" s="19">
        <v>512503</v>
      </c>
      <c r="B36" s="17" t="s">
        <v>2</v>
      </c>
      <c r="C36" s="17" t="s">
        <v>6</v>
      </c>
      <c r="D36" s="18">
        <v>17.8</v>
      </c>
      <c r="E36" s="17"/>
      <c r="F36" s="17" t="s">
        <v>21</v>
      </c>
      <c r="G36" s="1" t="s">
        <v>33</v>
      </c>
      <c r="H36" s="16">
        <f t="shared" si="0"/>
        <v>7565</v>
      </c>
      <c r="I36" s="9">
        <v>2024</v>
      </c>
      <c r="J36" s="24" t="s">
        <v>15</v>
      </c>
    </row>
    <row r="37" spans="1:10" x14ac:dyDescent="0.25">
      <c r="A37" s="19">
        <v>512535</v>
      </c>
      <c r="B37" s="17" t="s">
        <v>2</v>
      </c>
      <c r="C37" s="17" t="s">
        <v>6</v>
      </c>
      <c r="D37" s="18">
        <v>34.159999999999997</v>
      </c>
      <c r="E37" s="17"/>
      <c r="F37" s="17" t="s">
        <v>80</v>
      </c>
      <c r="G37" s="1" t="s">
        <v>34</v>
      </c>
      <c r="H37" s="16">
        <f t="shared" si="0"/>
        <v>14517.999999999998</v>
      </c>
      <c r="I37" s="9">
        <v>2025</v>
      </c>
      <c r="J37" s="24" t="s">
        <v>15</v>
      </c>
    </row>
    <row r="38" spans="1:10" x14ac:dyDescent="0.25">
      <c r="A38" s="19">
        <v>512702</v>
      </c>
      <c r="B38" s="17" t="s">
        <v>2</v>
      </c>
      <c r="C38" s="23" t="s">
        <v>99</v>
      </c>
      <c r="D38" s="18">
        <v>30.2</v>
      </c>
      <c r="E38" s="17"/>
      <c r="F38" s="17" t="s">
        <v>80</v>
      </c>
      <c r="G38" s="1" t="s">
        <v>34</v>
      </c>
      <c r="H38" s="16">
        <f t="shared" si="0"/>
        <v>12835</v>
      </c>
      <c r="I38" s="9">
        <v>2023</v>
      </c>
      <c r="J38" s="24" t="s">
        <v>15</v>
      </c>
    </row>
    <row r="39" spans="1:10" x14ac:dyDescent="0.25">
      <c r="A39" s="19">
        <v>512703</v>
      </c>
      <c r="B39" s="23" t="s">
        <v>2</v>
      </c>
      <c r="C39" s="23" t="s">
        <v>6</v>
      </c>
      <c r="D39" s="18">
        <v>40.299999999999997</v>
      </c>
      <c r="E39" s="17"/>
      <c r="F39" s="23" t="s">
        <v>80</v>
      </c>
      <c r="G39" s="1" t="s">
        <v>96</v>
      </c>
      <c r="H39" s="16">
        <f t="shared" si="0"/>
        <v>17127.5</v>
      </c>
      <c r="I39" s="9">
        <v>2024</v>
      </c>
      <c r="J39" s="24" t="s">
        <v>15</v>
      </c>
    </row>
    <row r="40" spans="1:10" x14ac:dyDescent="0.25">
      <c r="A40" s="19">
        <v>512781</v>
      </c>
      <c r="B40" s="17" t="s">
        <v>2</v>
      </c>
      <c r="C40" s="23" t="s">
        <v>99</v>
      </c>
      <c r="D40" s="18">
        <v>12.05</v>
      </c>
      <c r="E40" s="17"/>
      <c r="F40" s="23" t="s">
        <v>80</v>
      </c>
      <c r="G40" s="1" t="s">
        <v>34</v>
      </c>
      <c r="H40" s="16">
        <f t="shared" si="0"/>
        <v>5121.25</v>
      </c>
      <c r="I40" s="9">
        <v>2024</v>
      </c>
      <c r="J40" s="24" t="s">
        <v>5</v>
      </c>
    </row>
    <row r="41" spans="1:10" x14ac:dyDescent="0.25">
      <c r="A41" s="19">
        <v>512781</v>
      </c>
      <c r="B41" s="17" t="s">
        <v>2</v>
      </c>
      <c r="C41" s="23" t="s">
        <v>99</v>
      </c>
      <c r="D41" s="18">
        <v>35.54</v>
      </c>
      <c r="E41" s="17"/>
      <c r="F41" s="23" t="s">
        <v>80</v>
      </c>
      <c r="G41" s="1" t="s">
        <v>34</v>
      </c>
      <c r="H41" s="16">
        <f t="shared" si="0"/>
        <v>15104.5</v>
      </c>
      <c r="I41" s="9">
        <v>2024</v>
      </c>
      <c r="J41" s="24" t="s">
        <v>5</v>
      </c>
    </row>
    <row r="42" spans="1:10" x14ac:dyDescent="0.25">
      <c r="A42" s="19">
        <v>512781</v>
      </c>
      <c r="B42" s="17" t="s">
        <v>2</v>
      </c>
      <c r="C42" s="23" t="s">
        <v>99</v>
      </c>
      <c r="D42" s="18">
        <v>2.46</v>
      </c>
      <c r="E42" s="17"/>
      <c r="F42" s="23" t="s">
        <v>80</v>
      </c>
      <c r="G42" s="1" t="s">
        <v>34</v>
      </c>
      <c r="H42" s="16">
        <f t="shared" si="0"/>
        <v>1045.5</v>
      </c>
      <c r="I42" s="9">
        <v>2024</v>
      </c>
      <c r="J42" s="24" t="s">
        <v>5</v>
      </c>
    </row>
    <row r="43" spans="1:10" x14ac:dyDescent="0.25">
      <c r="A43" s="19">
        <v>516041</v>
      </c>
      <c r="B43" s="17" t="s">
        <v>2</v>
      </c>
      <c r="C43" s="23" t="s">
        <v>99</v>
      </c>
      <c r="D43" s="18">
        <v>27.47</v>
      </c>
      <c r="E43" s="17"/>
      <c r="F43" s="17" t="s">
        <v>11</v>
      </c>
      <c r="G43" s="1" t="s">
        <v>34</v>
      </c>
      <c r="H43" s="16">
        <f t="shared" si="0"/>
        <v>11674.75</v>
      </c>
      <c r="I43" s="9">
        <v>2023</v>
      </c>
      <c r="J43" s="24" t="s">
        <v>15</v>
      </c>
    </row>
    <row r="44" spans="1:10" x14ac:dyDescent="0.25">
      <c r="A44" s="25">
        <v>516042</v>
      </c>
      <c r="B44" s="23" t="s">
        <v>2</v>
      </c>
      <c r="C44" s="23" t="s">
        <v>6</v>
      </c>
      <c r="D44" s="18">
        <v>66.7</v>
      </c>
      <c r="E44" s="23" t="s">
        <v>92</v>
      </c>
      <c r="F44" s="23" t="s">
        <v>11</v>
      </c>
      <c r="G44" s="1" t="s">
        <v>34</v>
      </c>
      <c r="H44" s="16">
        <f>D44*125</f>
        <v>8337.5</v>
      </c>
      <c r="I44" s="9">
        <v>2026</v>
      </c>
      <c r="J44" s="24" t="s">
        <v>15</v>
      </c>
    </row>
    <row r="45" spans="1:10" x14ac:dyDescent="0.25">
      <c r="A45" s="25">
        <v>516043</v>
      </c>
      <c r="B45" s="23" t="s">
        <v>2</v>
      </c>
      <c r="C45" s="23" t="s">
        <v>6</v>
      </c>
      <c r="D45" s="18">
        <v>33.799999999999997</v>
      </c>
      <c r="E45" s="23" t="s">
        <v>92</v>
      </c>
      <c r="F45" s="23" t="s">
        <v>11</v>
      </c>
      <c r="G45" s="1" t="s">
        <v>34</v>
      </c>
      <c r="H45" s="16">
        <f>D45*125</f>
        <v>4225</v>
      </c>
      <c r="I45" s="9">
        <v>2026</v>
      </c>
      <c r="J45" s="24" t="s">
        <v>15</v>
      </c>
    </row>
    <row r="46" spans="1:10" x14ac:dyDescent="0.25">
      <c r="A46" s="19">
        <v>516601</v>
      </c>
      <c r="B46" s="17" t="s">
        <v>2</v>
      </c>
      <c r="C46" s="23" t="s">
        <v>99</v>
      </c>
      <c r="D46" s="18">
        <v>17.829999999999998</v>
      </c>
      <c r="E46" s="17"/>
      <c r="F46" s="17" t="s">
        <v>11</v>
      </c>
      <c r="G46" s="1" t="s">
        <v>34</v>
      </c>
      <c r="H46" s="16">
        <f>D46*425</f>
        <v>7577.7499999999991</v>
      </c>
      <c r="I46" s="9">
        <v>2023</v>
      </c>
      <c r="J46" s="24" t="s">
        <v>15</v>
      </c>
    </row>
    <row r="47" spans="1:10" x14ac:dyDescent="0.25">
      <c r="A47" s="19">
        <v>516602</v>
      </c>
      <c r="B47" s="17" t="s">
        <v>2</v>
      </c>
      <c r="C47" s="17" t="s">
        <v>6</v>
      </c>
      <c r="D47" s="18">
        <v>17.25</v>
      </c>
      <c r="E47" s="17"/>
      <c r="F47" s="23" t="s">
        <v>11</v>
      </c>
      <c r="G47" s="1" t="s">
        <v>34</v>
      </c>
      <c r="H47" s="16">
        <f>D47*425</f>
        <v>7331.25</v>
      </c>
      <c r="I47" s="9">
        <v>2023</v>
      </c>
      <c r="J47" s="24" t="s">
        <v>15</v>
      </c>
    </row>
    <row r="48" spans="1:10" x14ac:dyDescent="0.25">
      <c r="A48" s="25">
        <v>520221</v>
      </c>
      <c r="B48" s="17" t="s">
        <v>2</v>
      </c>
      <c r="C48" s="23" t="s">
        <v>99</v>
      </c>
      <c r="D48" s="18">
        <v>13.15</v>
      </c>
      <c r="E48" s="23" t="s">
        <v>92</v>
      </c>
      <c r="F48" s="17" t="s">
        <v>11</v>
      </c>
      <c r="G48" s="1" t="s">
        <v>34</v>
      </c>
      <c r="H48" s="16">
        <f>D48*125</f>
        <v>1643.75</v>
      </c>
      <c r="I48" s="9">
        <v>2023</v>
      </c>
      <c r="J48" s="24" t="s">
        <v>15</v>
      </c>
    </row>
    <row r="49" spans="1:10" x14ac:dyDescent="0.25">
      <c r="A49" s="25">
        <v>520222</v>
      </c>
      <c r="B49" s="23" t="s">
        <v>2</v>
      </c>
      <c r="C49" s="23" t="s">
        <v>6</v>
      </c>
      <c r="D49" s="18">
        <v>137.69999999999999</v>
      </c>
      <c r="E49" s="23" t="s">
        <v>92</v>
      </c>
      <c r="F49" s="23" t="s">
        <v>11</v>
      </c>
      <c r="G49" s="1" t="s">
        <v>34</v>
      </c>
      <c r="H49" s="16">
        <f>D49*125</f>
        <v>17212.5</v>
      </c>
      <c r="I49" s="9">
        <v>2025</v>
      </c>
      <c r="J49" s="24" t="s">
        <v>15</v>
      </c>
    </row>
    <row r="50" spans="1:10" x14ac:dyDescent="0.25">
      <c r="A50" s="19">
        <v>523151</v>
      </c>
      <c r="B50" s="17" t="s">
        <v>2</v>
      </c>
      <c r="C50" s="17" t="s">
        <v>6</v>
      </c>
      <c r="D50" s="18">
        <v>58.04</v>
      </c>
      <c r="E50" s="17"/>
      <c r="F50" s="23" t="s">
        <v>11</v>
      </c>
      <c r="G50" s="1" t="s">
        <v>34</v>
      </c>
      <c r="H50" s="16">
        <f t="shared" ref="H50:H60" si="1">D50*425</f>
        <v>24667</v>
      </c>
      <c r="I50" s="9">
        <v>2023</v>
      </c>
      <c r="J50" s="24" t="s">
        <v>15</v>
      </c>
    </row>
    <row r="51" spans="1:10" x14ac:dyDescent="0.25">
      <c r="A51" s="25">
        <v>523171</v>
      </c>
      <c r="B51" s="17" t="s">
        <v>2</v>
      </c>
      <c r="C51" s="23" t="s">
        <v>99</v>
      </c>
      <c r="D51" s="18">
        <v>13.33</v>
      </c>
      <c r="E51" s="23" t="s">
        <v>92</v>
      </c>
      <c r="F51" s="17" t="s">
        <v>11</v>
      </c>
      <c r="G51" s="1" t="s">
        <v>34</v>
      </c>
      <c r="H51" s="16">
        <f>D51*125</f>
        <v>1666.25</v>
      </c>
      <c r="I51" s="9">
        <v>2023</v>
      </c>
      <c r="J51" s="24" t="s">
        <v>15</v>
      </c>
    </row>
    <row r="52" spans="1:10" x14ac:dyDescent="0.25">
      <c r="A52" s="25">
        <v>523172</v>
      </c>
      <c r="B52" s="17" t="s">
        <v>2</v>
      </c>
      <c r="C52" s="23" t="s">
        <v>99</v>
      </c>
      <c r="D52" s="18">
        <v>16.93</v>
      </c>
      <c r="E52" s="23" t="s">
        <v>92</v>
      </c>
      <c r="F52" s="17" t="s">
        <v>11</v>
      </c>
      <c r="G52" s="1" t="s">
        <v>34</v>
      </c>
      <c r="H52" s="16">
        <f t="shared" ref="H52:H57" si="2">D52*125</f>
        <v>2116.25</v>
      </c>
      <c r="I52" s="9">
        <v>2023</v>
      </c>
      <c r="J52" s="24" t="s">
        <v>15</v>
      </c>
    </row>
    <row r="53" spans="1:10" x14ac:dyDescent="0.25">
      <c r="A53" s="25">
        <v>523172</v>
      </c>
      <c r="B53" s="17" t="s">
        <v>2</v>
      </c>
      <c r="C53" s="23" t="s">
        <v>99</v>
      </c>
      <c r="D53" s="18">
        <v>0.41</v>
      </c>
      <c r="E53" s="23" t="s">
        <v>92</v>
      </c>
      <c r="F53" s="17" t="s">
        <v>11</v>
      </c>
      <c r="G53" s="1" t="s">
        <v>34</v>
      </c>
      <c r="H53" s="16">
        <f t="shared" si="2"/>
        <v>51.25</v>
      </c>
      <c r="I53" s="9">
        <v>2023</v>
      </c>
      <c r="J53" s="24" t="s">
        <v>15</v>
      </c>
    </row>
    <row r="54" spans="1:10" x14ac:dyDescent="0.25">
      <c r="A54" s="25">
        <v>523173</v>
      </c>
      <c r="B54" s="17" t="s">
        <v>2</v>
      </c>
      <c r="C54" s="23" t="s">
        <v>99</v>
      </c>
      <c r="D54" s="18">
        <v>7.34</v>
      </c>
      <c r="E54" s="23" t="s">
        <v>92</v>
      </c>
      <c r="F54" s="17" t="s">
        <v>11</v>
      </c>
      <c r="G54" s="1" t="s">
        <v>34</v>
      </c>
      <c r="H54" s="16">
        <f t="shared" si="2"/>
        <v>917.5</v>
      </c>
      <c r="I54" s="9">
        <v>2023</v>
      </c>
      <c r="J54" s="24" t="s">
        <v>15</v>
      </c>
    </row>
    <row r="55" spans="1:10" x14ac:dyDescent="0.25">
      <c r="A55" s="25">
        <v>523173</v>
      </c>
      <c r="B55" s="17" t="s">
        <v>2</v>
      </c>
      <c r="C55" s="23" t="s">
        <v>99</v>
      </c>
      <c r="D55" s="18">
        <v>2.46</v>
      </c>
      <c r="E55" s="23" t="s">
        <v>92</v>
      </c>
      <c r="F55" s="17" t="s">
        <v>11</v>
      </c>
      <c r="G55" s="1" t="s">
        <v>34</v>
      </c>
      <c r="H55" s="16">
        <f t="shared" si="2"/>
        <v>307.5</v>
      </c>
      <c r="I55" s="9">
        <v>2023</v>
      </c>
      <c r="J55" s="24" t="s">
        <v>15</v>
      </c>
    </row>
    <row r="56" spans="1:10" x14ac:dyDescent="0.25">
      <c r="A56" s="25">
        <v>523173</v>
      </c>
      <c r="B56" s="17" t="s">
        <v>2</v>
      </c>
      <c r="C56" s="23" t="s">
        <v>99</v>
      </c>
      <c r="D56" s="18">
        <v>0.7</v>
      </c>
      <c r="E56" s="23" t="s">
        <v>92</v>
      </c>
      <c r="F56" s="17" t="s">
        <v>11</v>
      </c>
      <c r="G56" s="1" t="s">
        <v>34</v>
      </c>
      <c r="H56" s="16">
        <f t="shared" si="2"/>
        <v>87.5</v>
      </c>
      <c r="I56" s="9">
        <v>2023</v>
      </c>
      <c r="J56" s="24" t="s">
        <v>15</v>
      </c>
    </row>
    <row r="57" spans="1:10" x14ac:dyDescent="0.25">
      <c r="A57" s="25">
        <v>523174</v>
      </c>
      <c r="B57" s="17" t="s">
        <v>2</v>
      </c>
      <c r="C57" s="23" t="s">
        <v>99</v>
      </c>
      <c r="D57" s="18">
        <v>2.5099999999999998</v>
      </c>
      <c r="E57" s="23" t="s">
        <v>92</v>
      </c>
      <c r="F57" s="17" t="s">
        <v>11</v>
      </c>
      <c r="G57" s="1" t="s">
        <v>34</v>
      </c>
      <c r="H57" s="16">
        <f>D57*125</f>
        <v>313.75</v>
      </c>
      <c r="I57" s="9">
        <v>2023</v>
      </c>
      <c r="J57" s="24" t="s">
        <v>15</v>
      </c>
    </row>
    <row r="58" spans="1:10" x14ac:dyDescent="0.25">
      <c r="A58" s="19">
        <v>523191</v>
      </c>
      <c r="B58" s="17" t="s">
        <v>2</v>
      </c>
      <c r="C58" s="17" t="s">
        <v>6</v>
      </c>
      <c r="D58" s="18">
        <v>9.1999999999999993</v>
      </c>
      <c r="E58" s="17"/>
      <c r="F58" s="23" t="s">
        <v>11</v>
      </c>
      <c r="G58" s="1" t="s">
        <v>34</v>
      </c>
      <c r="H58" s="16">
        <f t="shared" si="1"/>
        <v>3909.9999999999995</v>
      </c>
      <c r="I58" s="9">
        <v>2023</v>
      </c>
      <c r="J58" s="24" t="s">
        <v>15</v>
      </c>
    </row>
    <row r="59" spans="1:10" x14ac:dyDescent="0.25">
      <c r="A59" s="19">
        <v>523233</v>
      </c>
      <c r="B59" s="17" t="s">
        <v>2</v>
      </c>
      <c r="C59" s="17" t="s">
        <v>6</v>
      </c>
      <c r="D59" s="18">
        <v>41.54</v>
      </c>
      <c r="E59" s="17"/>
      <c r="F59" s="17" t="s">
        <v>9</v>
      </c>
      <c r="G59" s="1" t="s">
        <v>10</v>
      </c>
      <c r="H59" s="16">
        <f t="shared" si="1"/>
        <v>17654.5</v>
      </c>
      <c r="I59" s="9">
        <v>2025</v>
      </c>
      <c r="J59" s="24" t="s">
        <v>15</v>
      </c>
    </row>
    <row r="60" spans="1:10" x14ac:dyDescent="0.25">
      <c r="A60" s="19">
        <v>523263</v>
      </c>
      <c r="B60" s="17" t="s">
        <v>2</v>
      </c>
      <c r="C60" s="17" t="s">
        <v>6</v>
      </c>
      <c r="D60" s="18">
        <v>27.62</v>
      </c>
      <c r="E60" s="17"/>
      <c r="F60" s="17" t="s">
        <v>11</v>
      </c>
      <c r="G60" s="1" t="s">
        <v>34</v>
      </c>
      <c r="H60" s="16">
        <f t="shared" si="1"/>
        <v>11738.5</v>
      </c>
      <c r="I60" s="9">
        <v>2024</v>
      </c>
      <c r="J60" s="24" t="s">
        <v>15</v>
      </c>
    </row>
    <row r="61" spans="1:10" x14ac:dyDescent="0.25">
      <c r="A61" s="25">
        <v>524106</v>
      </c>
      <c r="B61" s="23" t="s">
        <v>2</v>
      </c>
      <c r="C61" s="23" t="s">
        <v>6</v>
      </c>
      <c r="D61" s="18">
        <v>46.7</v>
      </c>
      <c r="E61" s="23" t="s">
        <v>92</v>
      </c>
      <c r="F61" s="23" t="s">
        <v>11</v>
      </c>
      <c r="G61" s="1" t="s">
        <v>34</v>
      </c>
      <c r="H61" s="16">
        <f>D61*125</f>
        <v>5837.5</v>
      </c>
      <c r="I61" s="9">
        <v>2026</v>
      </c>
      <c r="J61" s="24" t="s">
        <v>15</v>
      </c>
    </row>
    <row r="62" spans="1:10" x14ac:dyDescent="0.25">
      <c r="A62" s="19">
        <v>524121</v>
      </c>
      <c r="B62" s="17" t="s">
        <v>2</v>
      </c>
      <c r="C62" s="17" t="s">
        <v>6</v>
      </c>
      <c r="D62" s="18">
        <v>20.95</v>
      </c>
      <c r="E62" s="17"/>
      <c r="F62" s="23" t="s">
        <v>11</v>
      </c>
      <c r="G62" s="1" t="s">
        <v>34</v>
      </c>
      <c r="H62" s="16">
        <f>D62*425</f>
        <v>8903.75</v>
      </c>
      <c r="I62" s="9">
        <v>2024</v>
      </c>
      <c r="J62" s="24" t="s">
        <v>15</v>
      </c>
    </row>
    <row r="63" spans="1:10" x14ac:dyDescent="0.25">
      <c r="A63" s="25">
        <v>524122</v>
      </c>
      <c r="B63" s="23" t="s">
        <v>2</v>
      </c>
      <c r="C63" s="23" t="s">
        <v>6</v>
      </c>
      <c r="D63" s="18">
        <v>31.8</v>
      </c>
      <c r="E63" s="23" t="s">
        <v>92</v>
      </c>
      <c r="F63" s="23" t="s">
        <v>9</v>
      </c>
      <c r="G63" s="1" t="s">
        <v>34</v>
      </c>
      <c r="H63" s="16">
        <f>D63*125</f>
        <v>3975</v>
      </c>
      <c r="I63" s="9">
        <v>2026</v>
      </c>
      <c r="J63" s="24" t="s">
        <v>15</v>
      </c>
    </row>
    <row r="64" spans="1:10" x14ac:dyDescent="0.25">
      <c r="A64" s="19">
        <v>524137</v>
      </c>
      <c r="B64" s="17" t="s">
        <v>2</v>
      </c>
      <c r="C64" s="23" t="s">
        <v>100</v>
      </c>
      <c r="D64" s="18">
        <v>56.23</v>
      </c>
      <c r="E64" s="17"/>
      <c r="F64" s="17" t="s">
        <v>9</v>
      </c>
      <c r="G64" s="1" t="s">
        <v>10</v>
      </c>
      <c r="H64" s="16">
        <f>D64*425</f>
        <v>23897.75</v>
      </c>
      <c r="I64" s="9">
        <v>2025</v>
      </c>
      <c r="J64" s="24" t="s">
        <v>15</v>
      </c>
    </row>
    <row r="65" spans="1:10" x14ac:dyDescent="0.25">
      <c r="A65" s="25">
        <v>524138</v>
      </c>
      <c r="B65" s="23" t="s">
        <v>2</v>
      </c>
      <c r="C65" s="23" t="s">
        <v>6</v>
      </c>
      <c r="D65" s="18">
        <v>16.8</v>
      </c>
      <c r="E65" s="23" t="s">
        <v>92</v>
      </c>
      <c r="F65" s="23" t="s">
        <v>9</v>
      </c>
      <c r="G65" s="1" t="s">
        <v>10</v>
      </c>
      <c r="H65" s="16">
        <f>D65*125</f>
        <v>2100</v>
      </c>
      <c r="I65" s="9">
        <v>2025</v>
      </c>
      <c r="J65" s="24" t="s">
        <v>15</v>
      </c>
    </row>
    <row r="66" spans="1:10" x14ac:dyDescent="0.25">
      <c r="A66" s="19">
        <v>524139</v>
      </c>
      <c r="B66" s="17" t="s">
        <v>2</v>
      </c>
      <c r="C66" s="23" t="s">
        <v>100</v>
      </c>
      <c r="D66" s="18">
        <v>35.159999999999997</v>
      </c>
      <c r="E66" s="17"/>
      <c r="F66" s="17" t="s">
        <v>9</v>
      </c>
      <c r="G66" s="1" t="s">
        <v>10</v>
      </c>
      <c r="H66" s="16">
        <f>D66*425</f>
        <v>14942.999999999998</v>
      </c>
      <c r="I66" s="9">
        <v>2025</v>
      </c>
      <c r="J66" s="24" t="s">
        <v>15</v>
      </c>
    </row>
    <row r="67" spans="1:10" x14ac:dyDescent="0.25">
      <c r="A67" s="25">
        <v>524212</v>
      </c>
      <c r="B67" s="23" t="s">
        <v>2</v>
      </c>
      <c r="C67" s="23" t="s">
        <v>6</v>
      </c>
      <c r="D67" s="18">
        <v>50.1</v>
      </c>
      <c r="E67" s="23" t="s">
        <v>92</v>
      </c>
      <c r="F67" s="23" t="s">
        <v>11</v>
      </c>
      <c r="G67" s="1" t="s">
        <v>34</v>
      </c>
      <c r="H67" s="16">
        <f>D67*125</f>
        <v>6262.5</v>
      </c>
      <c r="I67" s="9">
        <v>2026</v>
      </c>
      <c r="J67" s="24" t="s">
        <v>15</v>
      </c>
    </row>
    <row r="68" spans="1:10" x14ac:dyDescent="0.25">
      <c r="A68" s="19">
        <v>524323</v>
      </c>
      <c r="B68" s="17" t="s">
        <v>2</v>
      </c>
      <c r="C68" s="17" t="s">
        <v>6</v>
      </c>
      <c r="D68" s="18">
        <v>65.31</v>
      </c>
      <c r="E68" s="17"/>
      <c r="F68" s="17" t="s">
        <v>9</v>
      </c>
      <c r="G68" s="1" t="s">
        <v>10</v>
      </c>
      <c r="H68" s="16">
        <f t="shared" ref="H68:H99" si="3">D68*425</f>
        <v>27756.75</v>
      </c>
      <c r="I68" s="9">
        <v>2025</v>
      </c>
      <c r="J68" s="24" t="s">
        <v>15</v>
      </c>
    </row>
    <row r="69" spans="1:10" x14ac:dyDescent="0.25">
      <c r="A69" s="19">
        <v>525651</v>
      </c>
      <c r="B69" s="17" t="s">
        <v>2</v>
      </c>
      <c r="C69" s="17" t="s">
        <v>6</v>
      </c>
      <c r="D69" s="18">
        <v>29.8</v>
      </c>
      <c r="E69" s="17"/>
      <c r="F69" s="23" t="s">
        <v>9</v>
      </c>
      <c r="G69" s="1" t="s">
        <v>10</v>
      </c>
      <c r="H69" s="16">
        <f t="shared" si="3"/>
        <v>12665</v>
      </c>
      <c r="I69" s="9">
        <v>2025</v>
      </c>
      <c r="J69" s="24" t="s">
        <v>15</v>
      </c>
    </row>
    <row r="70" spans="1:10" x14ac:dyDescent="0.25">
      <c r="A70" s="19">
        <v>530323</v>
      </c>
      <c r="B70" s="17" t="s">
        <v>2</v>
      </c>
      <c r="C70" s="17" t="s">
        <v>6</v>
      </c>
      <c r="D70" s="18">
        <v>2.91</v>
      </c>
      <c r="E70" s="17"/>
      <c r="F70" s="17" t="s">
        <v>12</v>
      </c>
      <c r="G70" s="1" t="s">
        <v>13</v>
      </c>
      <c r="H70" s="16">
        <f t="shared" si="3"/>
        <v>1236.75</v>
      </c>
      <c r="I70" s="9">
        <v>2026</v>
      </c>
      <c r="J70" s="24" t="s">
        <v>15</v>
      </c>
    </row>
    <row r="71" spans="1:10" x14ac:dyDescent="0.25">
      <c r="A71" s="19">
        <v>530323</v>
      </c>
      <c r="B71" s="17" t="s">
        <v>2</v>
      </c>
      <c r="C71" s="17" t="s">
        <v>6</v>
      </c>
      <c r="D71" s="18">
        <v>51.84</v>
      </c>
      <c r="E71" s="17"/>
      <c r="F71" s="17" t="s">
        <v>12</v>
      </c>
      <c r="G71" s="1" t="s">
        <v>13</v>
      </c>
      <c r="H71" s="16">
        <f t="shared" si="3"/>
        <v>22032</v>
      </c>
      <c r="I71" s="9">
        <v>2026</v>
      </c>
      <c r="J71" s="24" t="s">
        <v>15</v>
      </c>
    </row>
    <row r="72" spans="1:10" x14ac:dyDescent="0.25">
      <c r="A72" s="19">
        <v>530509</v>
      </c>
      <c r="B72" s="17" t="s">
        <v>2</v>
      </c>
      <c r="C72" s="17" t="s">
        <v>6</v>
      </c>
      <c r="D72" s="18">
        <v>9.7799999999999994</v>
      </c>
      <c r="E72" s="17"/>
      <c r="F72" s="17" t="s">
        <v>12</v>
      </c>
      <c r="G72" s="1" t="s">
        <v>13</v>
      </c>
      <c r="H72" s="16">
        <f t="shared" si="3"/>
        <v>4156.5</v>
      </c>
      <c r="I72" s="9">
        <v>2026</v>
      </c>
      <c r="J72" s="24" t="s">
        <v>15</v>
      </c>
    </row>
    <row r="73" spans="1:10" x14ac:dyDescent="0.25">
      <c r="A73" s="19">
        <v>530509</v>
      </c>
      <c r="B73" s="17" t="s">
        <v>2</v>
      </c>
      <c r="C73" s="17" t="s">
        <v>6</v>
      </c>
      <c r="D73" s="18">
        <v>10.57</v>
      </c>
      <c r="E73" s="17"/>
      <c r="F73" s="17" t="s">
        <v>12</v>
      </c>
      <c r="G73" s="1" t="s">
        <v>13</v>
      </c>
      <c r="H73" s="16">
        <f t="shared" si="3"/>
        <v>4492.25</v>
      </c>
      <c r="I73" s="9">
        <v>2026</v>
      </c>
      <c r="J73" s="24" t="s">
        <v>15</v>
      </c>
    </row>
    <row r="74" spans="1:10" x14ac:dyDescent="0.25">
      <c r="A74" s="19">
        <v>530509</v>
      </c>
      <c r="B74" s="17" t="s">
        <v>2</v>
      </c>
      <c r="C74" s="17" t="s">
        <v>6</v>
      </c>
      <c r="D74" s="18">
        <v>3.89</v>
      </c>
      <c r="E74" s="17"/>
      <c r="F74" s="17" t="s">
        <v>12</v>
      </c>
      <c r="G74" s="1" t="s">
        <v>13</v>
      </c>
      <c r="H74" s="16">
        <f t="shared" si="3"/>
        <v>1653.25</v>
      </c>
      <c r="I74" s="9">
        <v>2026</v>
      </c>
      <c r="J74" s="24" t="s">
        <v>15</v>
      </c>
    </row>
    <row r="75" spans="1:10" x14ac:dyDescent="0.25">
      <c r="A75" s="19">
        <v>530509</v>
      </c>
      <c r="B75" s="17" t="s">
        <v>2</v>
      </c>
      <c r="C75" s="17" t="s">
        <v>6</v>
      </c>
      <c r="D75" s="18">
        <v>2.36</v>
      </c>
      <c r="E75" s="17"/>
      <c r="F75" s="17" t="s">
        <v>12</v>
      </c>
      <c r="G75" s="1" t="s">
        <v>13</v>
      </c>
      <c r="H75" s="16">
        <f t="shared" si="3"/>
        <v>1003</v>
      </c>
      <c r="I75" s="9">
        <v>2026</v>
      </c>
      <c r="J75" s="24" t="s">
        <v>15</v>
      </c>
    </row>
    <row r="76" spans="1:10" x14ac:dyDescent="0.25">
      <c r="A76" s="19">
        <v>530509</v>
      </c>
      <c r="B76" s="17" t="s">
        <v>2</v>
      </c>
      <c r="C76" s="17" t="s">
        <v>6</v>
      </c>
      <c r="D76" s="18">
        <v>3.51</v>
      </c>
      <c r="E76" s="17"/>
      <c r="F76" s="17" t="s">
        <v>12</v>
      </c>
      <c r="G76" s="1" t="s">
        <v>13</v>
      </c>
      <c r="H76" s="16">
        <f t="shared" si="3"/>
        <v>1491.75</v>
      </c>
      <c r="I76" s="9">
        <v>2026</v>
      </c>
      <c r="J76" s="24" t="s">
        <v>15</v>
      </c>
    </row>
    <row r="77" spans="1:10" x14ac:dyDescent="0.25">
      <c r="A77" s="19">
        <v>530509</v>
      </c>
      <c r="B77" s="17" t="s">
        <v>2</v>
      </c>
      <c r="C77" s="17" t="s">
        <v>6</v>
      </c>
      <c r="D77" s="18">
        <v>7.99</v>
      </c>
      <c r="E77" s="17"/>
      <c r="F77" s="17" t="s">
        <v>12</v>
      </c>
      <c r="G77" s="1" t="s">
        <v>13</v>
      </c>
      <c r="H77" s="16">
        <f t="shared" si="3"/>
        <v>3395.75</v>
      </c>
      <c r="I77" s="9">
        <v>2026</v>
      </c>
      <c r="J77" s="24" t="s">
        <v>15</v>
      </c>
    </row>
    <row r="78" spans="1:10" x14ac:dyDescent="0.25">
      <c r="A78" s="19">
        <v>530509</v>
      </c>
      <c r="B78" s="17" t="s">
        <v>2</v>
      </c>
      <c r="C78" s="17" t="s">
        <v>6</v>
      </c>
      <c r="D78" s="18">
        <v>2.38</v>
      </c>
      <c r="E78" s="17"/>
      <c r="F78" s="17" t="s">
        <v>12</v>
      </c>
      <c r="G78" s="1" t="s">
        <v>13</v>
      </c>
      <c r="H78" s="16">
        <f t="shared" si="3"/>
        <v>1011.5</v>
      </c>
      <c r="I78" s="9">
        <v>2026</v>
      </c>
      <c r="J78" s="24" t="s">
        <v>15</v>
      </c>
    </row>
    <row r="79" spans="1:10" x14ac:dyDescent="0.25">
      <c r="A79" s="19">
        <v>530509</v>
      </c>
      <c r="B79" s="17" t="s">
        <v>2</v>
      </c>
      <c r="C79" s="17" t="s">
        <v>6</v>
      </c>
      <c r="D79" s="18">
        <v>5.97</v>
      </c>
      <c r="E79" s="17"/>
      <c r="F79" s="17" t="s">
        <v>12</v>
      </c>
      <c r="G79" s="1" t="s">
        <v>13</v>
      </c>
      <c r="H79" s="16">
        <f t="shared" si="3"/>
        <v>2537.25</v>
      </c>
      <c r="I79" s="9">
        <v>2026</v>
      </c>
      <c r="J79" s="24" t="s">
        <v>15</v>
      </c>
    </row>
    <row r="80" spans="1:10" x14ac:dyDescent="0.25">
      <c r="A80" s="19">
        <v>530509</v>
      </c>
      <c r="B80" s="17" t="s">
        <v>2</v>
      </c>
      <c r="C80" s="17" t="s">
        <v>6</v>
      </c>
      <c r="D80" s="18">
        <v>1.34</v>
      </c>
      <c r="E80" s="17"/>
      <c r="F80" s="17" t="s">
        <v>12</v>
      </c>
      <c r="G80" s="1" t="s">
        <v>13</v>
      </c>
      <c r="H80" s="16">
        <f t="shared" si="3"/>
        <v>569.5</v>
      </c>
      <c r="I80" s="9">
        <v>2026</v>
      </c>
      <c r="J80" s="24" t="s">
        <v>15</v>
      </c>
    </row>
    <row r="81" spans="1:10" x14ac:dyDescent="0.25">
      <c r="A81" s="19">
        <v>530509</v>
      </c>
      <c r="B81" s="17" t="s">
        <v>2</v>
      </c>
      <c r="C81" s="17" t="s">
        <v>6</v>
      </c>
      <c r="D81" s="18">
        <v>3.77</v>
      </c>
      <c r="E81" s="17"/>
      <c r="F81" s="17" t="s">
        <v>12</v>
      </c>
      <c r="G81" s="1" t="s">
        <v>13</v>
      </c>
      <c r="H81" s="16">
        <f t="shared" si="3"/>
        <v>1602.25</v>
      </c>
      <c r="I81" s="9">
        <v>2026</v>
      </c>
      <c r="J81" s="24" t="s">
        <v>15</v>
      </c>
    </row>
    <row r="82" spans="1:10" x14ac:dyDescent="0.25">
      <c r="A82" s="19">
        <v>534101</v>
      </c>
      <c r="B82" s="17" t="s">
        <v>2</v>
      </c>
      <c r="C82" s="17" t="s">
        <v>6</v>
      </c>
      <c r="D82" s="18">
        <v>53.17</v>
      </c>
      <c r="E82" s="17"/>
      <c r="F82" s="23" t="s">
        <v>14</v>
      </c>
      <c r="G82" s="1" t="s">
        <v>13</v>
      </c>
      <c r="H82" s="16">
        <f t="shared" si="3"/>
        <v>22597.25</v>
      </c>
      <c r="I82" s="9">
        <v>2026</v>
      </c>
      <c r="J82" s="24" t="s">
        <v>5</v>
      </c>
    </row>
    <row r="83" spans="1:10" x14ac:dyDescent="0.25">
      <c r="A83" s="19">
        <v>534102</v>
      </c>
      <c r="B83" s="23" t="s">
        <v>2</v>
      </c>
      <c r="C83" s="23" t="s">
        <v>6</v>
      </c>
      <c r="D83" s="18">
        <v>88.8</v>
      </c>
      <c r="E83" s="17"/>
      <c r="F83" s="23" t="s">
        <v>14</v>
      </c>
      <c r="G83" s="1" t="s">
        <v>13</v>
      </c>
      <c r="H83" s="16">
        <f t="shared" si="3"/>
        <v>37740</v>
      </c>
      <c r="I83" s="9">
        <v>2026</v>
      </c>
      <c r="J83" s="24" t="s">
        <v>5</v>
      </c>
    </row>
    <row r="84" spans="1:10" x14ac:dyDescent="0.25">
      <c r="A84" s="19">
        <v>543525</v>
      </c>
      <c r="B84" s="17" t="s">
        <v>2</v>
      </c>
      <c r="C84" s="17" t="s">
        <v>6</v>
      </c>
      <c r="D84" s="18">
        <v>19.61</v>
      </c>
      <c r="E84" s="17"/>
      <c r="F84" s="17" t="s">
        <v>14</v>
      </c>
      <c r="G84" s="1" t="s">
        <v>13</v>
      </c>
      <c r="H84" s="16">
        <f t="shared" si="3"/>
        <v>8334.25</v>
      </c>
      <c r="I84" s="9">
        <v>2026</v>
      </c>
      <c r="J84" s="24" t="s">
        <v>5</v>
      </c>
    </row>
    <row r="85" spans="1:10" x14ac:dyDescent="0.25">
      <c r="A85" s="19">
        <v>543525</v>
      </c>
      <c r="B85" s="17" t="s">
        <v>2</v>
      </c>
      <c r="C85" s="17" t="s">
        <v>6</v>
      </c>
      <c r="D85" s="18">
        <v>31.21</v>
      </c>
      <c r="E85" s="17"/>
      <c r="F85" s="17" t="s">
        <v>14</v>
      </c>
      <c r="G85" s="1" t="s">
        <v>13</v>
      </c>
      <c r="H85" s="16">
        <f t="shared" si="3"/>
        <v>13264.25</v>
      </c>
      <c r="I85" s="9">
        <v>2026</v>
      </c>
      <c r="J85" s="24" t="s">
        <v>5</v>
      </c>
    </row>
    <row r="86" spans="1:10" x14ac:dyDescent="0.25">
      <c r="A86" s="19">
        <v>543525</v>
      </c>
      <c r="B86" s="17" t="s">
        <v>2</v>
      </c>
      <c r="C86" s="17" t="s">
        <v>6</v>
      </c>
      <c r="D86" s="18">
        <v>9.33</v>
      </c>
      <c r="E86" s="17"/>
      <c r="F86" s="17" t="s">
        <v>14</v>
      </c>
      <c r="G86" s="1" t="s">
        <v>13</v>
      </c>
      <c r="H86" s="16">
        <f t="shared" si="3"/>
        <v>3965.25</v>
      </c>
      <c r="I86" s="9">
        <v>2026</v>
      </c>
      <c r="J86" s="24" t="s">
        <v>5</v>
      </c>
    </row>
    <row r="87" spans="1:10" x14ac:dyDescent="0.25">
      <c r="A87" s="19">
        <v>545111</v>
      </c>
      <c r="B87" s="17" t="s">
        <v>2</v>
      </c>
      <c r="C87" s="17" t="s">
        <v>6</v>
      </c>
      <c r="D87" s="18">
        <v>12.74</v>
      </c>
      <c r="E87" s="17"/>
      <c r="F87" s="17" t="s">
        <v>14</v>
      </c>
      <c r="G87" s="1" t="s">
        <v>13</v>
      </c>
      <c r="H87" s="16">
        <f t="shared" si="3"/>
        <v>5414.5</v>
      </c>
      <c r="I87" s="9">
        <v>2026</v>
      </c>
      <c r="J87" s="24" t="s">
        <v>5</v>
      </c>
    </row>
    <row r="88" spans="1:10" x14ac:dyDescent="0.25">
      <c r="A88" s="19">
        <v>545168</v>
      </c>
      <c r="B88" s="17" t="s">
        <v>2</v>
      </c>
      <c r="C88" s="17" t="s">
        <v>6</v>
      </c>
      <c r="D88" s="18">
        <v>55.4</v>
      </c>
      <c r="E88" s="17"/>
      <c r="F88" s="23" t="s">
        <v>16</v>
      </c>
      <c r="G88" s="1" t="s">
        <v>17</v>
      </c>
      <c r="H88" s="16">
        <f t="shared" si="3"/>
        <v>23545</v>
      </c>
      <c r="I88" s="9">
        <v>2025</v>
      </c>
      <c r="J88" s="24" t="s">
        <v>5</v>
      </c>
    </row>
    <row r="89" spans="1:10" x14ac:dyDescent="0.25">
      <c r="A89" s="19">
        <v>545231</v>
      </c>
      <c r="B89" s="17" t="s">
        <v>2</v>
      </c>
      <c r="C89" s="17" t="s">
        <v>6</v>
      </c>
      <c r="D89" s="18">
        <v>14.16</v>
      </c>
      <c r="E89" s="17"/>
      <c r="F89" s="17" t="s">
        <v>14</v>
      </c>
      <c r="G89" s="1" t="s">
        <v>13</v>
      </c>
      <c r="H89" s="16">
        <f t="shared" si="3"/>
        <v>6018</v>
      </c>
      <c r="I89" s="9">
        <v>2026</v>
      </c>
      <c r="J89" s="24" t="s">
        <v>5</v>
      </c>
    </row>
    <row r="90" spans="1:10" x14ac:dyDescent="0.25">
      <c r="A90" s="19">
        <v>545232</v>
      </c>
      <c r="B90" s="17" t="s">
        <v>2</v>
      </c>
      <c r="C90" s="17" t="s">
        <v>6</v>
      </c>
      <c r="D90" s="18">
        <v>13.39</v>
      </c>
      <c r="E90" s="17"/>
      <c r="F90" s="17" t="s">
        <v>14</v>
      </c>
      <c r="G90" s="1" t="s">
        <v>13</v>
      </c>
      <c r="H90" s="16">
        <f t="shared" si="3"/>
        <v>5690.75</v>
      </c>
      <c r="I90" s="9">
        <v>2026</v>
      </c>
      <c r="J90" s="24" t="s">
        <v>5</v>
      </c>
    </row>
    <row r="91" spans="1:10" x14ac:dyDescent="0.25">
      <c r="A91" s="19">
        <v>545311</v>
      </c>
      <c r="B91" s="17" t="s">
        <v>2</v>
      </c>
      <c r="C91" s="17" t="s">
        <v>6</v>
      </c>
      <c r="D91" s="18">
        <v>28.38</v>
      </c>
      <c r="E91" s="17"/>
      <c r="F91" s="17" t="s">
        <v>16</v>
      </c>
      <c r="G91" s="1" t="s">
        <v>17</v>
      </c>
      <c r="H91" s="16">
        <f t="shared" si="3"/>
        <v>12061.5</v>
      </c>
      <c r="I91" s="9">
        <v>2025</v>
      </c>
      <c r="J91" s="24" t="s">
        <v>5</v>
      </c>
    </row>
    <row r="92" spans="1:10" x14ac:dyDescent="0.25">
      <c r="A92" s="19">
        <v>545430</v>
      </c>
      <c r="B92" s="17" t="s">
        <v>2</v>
      </c>
      <c r="C92" s="17" t="s">
        <v>6</v>
      </c>
      <c r="D92" s="18">
        <v>23.69</v>
      </c>
      <c r="E92" s="17"/>
      <c r="F92" s="17" t="s">
        <v>14</v>
      </c>
      <c r="G92" s="1" t="s">
        <v>13</v>
      </c>
      <c r="H92" s="16">
        <f t="shared" si="3"/>
        <v>10068.25</v>
      </c>
      <c r="I92" s="9">
        <v>2026</v>
      </c>
      <c r="J92" s="24" t="s">
        <v>5</v>
      </c>
    </row>
    <row r="93" spans="1:10" x14ac:dyDescent="0.25">
      <c r="A93" s="19">
        <v>546165</v>
      </c>
      <c r="B93" s="17" t="s">
        <v>2</v>
      </c>
      <c r="C93" s="17" t="s">
        <v>6</v>
      </c>
      <c r="D93" s="18">
        <v>29.6</v>
      </c>
      <c r="E93" s="17"/>
      <c r="F93" s="17" t="s">
        <v>14</v>
      </c>
      <c r="G93" s="1" t="s">
        <v>13</v>
      </c>
      <c r="H93" s="16">
        <f t="shared" si="3"/>
        <v>12580</v>
      </c>
      <c r="I93" s="9">
        <v>2026</v>
      </c>
      <c r="J93" s="24" t="s">
        <v>5</v>
      </c>
    </row>
    <row r="94" spans="1:10" x14ac:dyDescent="0.25">
      <c r="A94" s="19">
        <v>546166</v>
      </c>
      <c r="B94" s="17" t="s">
        <v>2</v>
      </c>
      <c r="C94" s="23" t="s">
        <v>100</v>
      </c>
      <c r="D94" s="18">
        <v>2.34</v>
      </c>
      <c r="E94" s="17"/>
      <c r="F94" s="17" t="s">
        <v>14</v>
      </c>
      <c r="G94" s="1" t="s">
        <v>13</v>
      </c>
      <c r="H94" s="16">
        <f t="shared" si="3"/>
        <v>994.49999999999989</v>
      </c>
      <c r="I94" s="9">
        <v>2026</v>
      </c>
      <c r="J94" s="24" t="s">
        <v>5</v>
      </c>
    </row>
    <row r="95" spans="1:10" x14ac:dyDescent="0.25">
      <c r="A95" s="19">
        <v>554004</v>
      </c>
      <c r="B95" s="17" t="s">
        <v>2</v>
      </c>
      <c r="C95" s="23" t="s">
        <v>100</v>
      </c>
      <c r="D95" s="18">
        <v>3.78</v>
      </c>
      <c r="E95" s="17"/>
      <c r="F95" s="17" t="s">
        <v>23</v>
      </c>
      <c r="G95" s="1" t="s">
        <v>17</v>
      </c>
      <c r="H95" s="16">
        <f t="shared" si="3"/>
        <v>1606.5</v>
      </c>
      <c r="I95" s="9">
        <v>2025</v>
      </c>
      <c r="J95" s="24" t="s">
        <v>15</v>
      </c>
    </row>
    <row r="96" spans="1:10" x14ac:dyDescent="0.25">
      <c r="A96" s="19">
        <v>554005</v>
      </c>
      <c r="B96" s="17" t="s">
        <v>2</v>
      </c>
      <c r="C96" s="23" t="s">
        <v>100</v>
      </c>
      <c r="D96" s="18">
        <v>22.47</v>
      </c>
      <c r="E96" s="17"/>
      <c r="F96" s="17" t="s">
        <v>23</v>
      </c>
      <c r="G96" s="1" t="s">
        <v>17</v>
      </c>
      <c r="H96" s="16">
        <f t="shared" si="3"/>
        <v>9549.75</v>
      </c>
      <c r="I96" s="9">
        <v>2025</v>
      </c>
      <c r="J96" s="24" t="s">
        <v>15</v>
      </c>
    </row>
    <row r="97" spans="1:10" x14ac:dyDescent="0.25">
      <c r="A97" s="19">
        <v>554006</v>
      </c>
      <c r="B97" s="17" t="s">
        <v>2</v>
      </c>
      <c r="C97" s="23" t="s">
        <v>100</v>
      </c>
      <c r="D97" s="18">
        <v>4.32</v>
      </c>
      <c r="E97" s="17"/>
      <c r="F97" s="17" t="s">
        <v>23</v>
      </c>
      <c r="G97" s="1" t="s">
        <v>17</v>
      </c>
      <c r="H97" s="16">
        <f t="shared" si="3"/>
        <v>1836.0000000000002</v>
      </c>
      <c r="I97" s="9">
        <v>2025</v>
      </c>
      <c r="J97" s="24" t="s">
        <v>15</v>
      </c>
    </row>
    <row r="98" spans="1:10" x14ac:dyDescent="0.25">
      <c r="A98" s="19">
        <v>554503</v>
      </c>
      <c r="B98" s="17" t="s">
        <v>2</v>
      </c>
      <c r="C98" s="17" t="s">
        <v>6</v>
      </c>
      <c r="D98" s="18">
        <v>63.36</v>
      </c>
      <c r="E98" s="17"/>
      <c r="F98" s="23" t="s">
        <v>23</v>
      </c>
      <c r="G98" s="1" t="s">
        <v>17</v>
      </c>
      <c r="H98" s="16">
        <f t="shared" si="3"/>
        <v>26928</v>
      </c>
      <c r="I98" s="9">
        <v>2025</v>
      </c>
      <c r="J98" s="24" t="s">
        <v>15</v>
      </c>
    </row>
    <row r="99" spans="1:10" x14ac:dyDescent="0.25">
      <c r="A99" s="19">
        <v>557001</v>
      </c>
      <c r="B99" s="17" t="s">
        <v>2</v>
      </c>
      <c r="C99" s="23" t="s">
        <v>100</v>
      </c>
      <c r="D99" s="18">
        <v>6.69</v>
      </c>
      <c r="E99" s="17"/>
      <c r="F99" s="17" t="s">
        <v>23</v>
      </c>
      <c r="G99" s="1" t="s">
        <v>17</v>
      </c>
      <c r="H99" s="16">
        <f t="shared" si="3"/>
        <v>2843.25</v>
      </c>
      <c r="I99" s="9">
        <v>2025</v>
      </c>
      <c r="J99" s="24" t="s">
        <v>15</v>
      </c>
    </row>
    <row r="100" spans="1:10" x14ac:dyDescent="0.25">
      <c r="A100" s="19">
        <v>557320</v>
      </c>
      <c r="B100" s="17" t="s">
        <v>2</v>
      </c>
      <c r="C100" s="23" t="s">
        <v>100</v>
      </c>
      <c r="D100" s="18">
        <v>31.26</v>
      </c>
      <c r="E100" s="17"/>
      <c r="F100" s="17" t="s">
        <v>23</v>
      </c>
      <c r="G100" s="1" t="s">
        <v>17</v>
      </c>
      <c r="H100" s="16">
        <f t="shared" ref="H100:H131" si="4">D100*425</f>
        <v>13285.5</v>
      </c>
      <c r="I100" s="9">
        <v>2025</v>
      </c>
      <c r="J100" s="24" t="s">
        <v>15</v>
      </c>
    </row>
    <row r="101" spans="1:10" x14ac:dyDescent="0.25">
      <c r="A101" s="19">
        <v>557324</v>
      </c>
      <c r="B101" s="17" t="s">
        <v>2</v>
      </c>
      <c r="C101" s="23" t="s">
        <v>100</v>
      </c>
      <c r="D101" s="18">
        <v>6.29</v>
      </c>
      <c r="E101" s="17"/>
      <c r="F101" s="17" t="s">
        <v>23</v>
      </c>
      <c r="G101" s="1" t="s">
        <v>17</v>
      </c>
      <c r="H101" s="16">
        <f t="shared" si="4"/>
        <v>2673.25</v>
      </c>
      <c r="I101" s="9">
        <v>2025</v>
      </c>
      <c r="J101" s="24" t="s">
        <v>15</v>
      </c>
    </row>
    <row r="102" spans="1:10" x14ac:dyDescent="0.25">
      <c r="A102" s="19">
        <v>562011</v>
      </c>
      <c r="B102" s="17" t="s">
        <v>2</v>
      </c>
      <c r="C102" s="23" t="s">
        <v>100</v>
      </c>
      <c r="D102" s="18">
        <v>2.42</v>
      </c>
      <c r="E102" s="17"/>
      <c r="F102" s="17" t="s">
        <v>23</v>
      </c>
      <c r="G102" s="1" t="s">
        <v>17</v>
      </c>
      <c r="H102" s="16">
        <f t="shared" si="4"/>
        <v>1028.5</v>
      </c>
      <c r="I102" s="9">
        <v>2025</v>
      </c>
      <c r="J102" s="24" t="s">
        <v>15</v>
      </c>
    </row>
    <row r="103" spans="1:10" x14ac:dyDescent="0.25">
      <c r="A103" s="19">
        <v>562520</v>
      </c>
      <c r="B103" s="17" t="s">
        <v>2</v>
      </c>
      <c r="C103" s="17" t="s">
        <v>6</v>
      </c>
      <c r="D103" s="18">
        <v>54.69</v>
      </c>
      <c r="E103" s="17"/>
      <c r="F103" s="23" t="s">
        <v>23</v>
      </c>
      <c r="G103" s="1" t="s">
        <v>17</v>
      </c>
      <c r="H103" s="16">
        <f t="shared" si="4"/>
        <v>23243.25</v>
      </c>
      <c r="I103" s="9">
        <v>2025</v>
      </c>
      <c r="J103" s="24" t="s">
        <v>15</v>
      </c>
    </row>
    <row r="104" spans="1:10" x14ac:dyDescent="0.25">
      <c r="A104" s="19">
        <v>562561</v>
      </c>
      <c r="B104" s="17" t="s">
        <v>2</v>
      </c>
      <c r="C104" s="17" t="s">
        <v>6</v>
      </c>
      <c r="D104" s="18">
        <v>44.75</v>
      </c>
      <c r="E104" s="17"/>
      <c r="F104" s="17" t="s">
        <v>12</v>
      </c>
      <c r="G104" s="1" t="s">
        <v>13</v>
      </c>
      <c r="H104" s="16">
        <f t="shared" si="4"/>
        <v>19018.75</v>
      </c>
      <c r="I104" s="9">
        <v>2026</v>
      </c>
      <c r="J104" s="24" t="s">
        <v>15</v>
      </c>
    </row>
    <row r="105" spans="1:10" x14ac:dyDescent="0.25">
      <c r="A105" s="19">
        <v>564301</v>
      </c>
      <c r="B105" s="17" t="s">
        <v>2</v>
      </c>
      <c r="C105" s="23" t="s">
        <v>100</v>
      </c>
      <c r="D105" s="18">
        <v>8.82</v>
      </c>
      <c r="E105" s="17"/>
      <c r="F105" s="17" t="s">
        <v>23</v>
      </c>
      <c r="G105" s="1" t="s">
        <v>17</v>
      </c>
      <c r="H105" s="16">
        <f t="shared" si="4"/>
        <v>3748.5</v>
      </c>
      <c r="I105" s="9">
        <v>2025</v>
      </c>
      <c r="J105" s="24" t="s">
        <v>15</v>
      </c>
    </row>
    <row r="106" spans="1:10" x14ac:dyDescent="0.25">
      <c r="A106" s="19">
        <v>565557</v>
      </c>
      <c r="B106" s="17" t="s">
        <v>2</v>
      </c>
      <c r="C106" s="23" t="s">
        <v>100</v>
      </c>
      <c r="D106" s="18">
        <v>29.92</v>
      </c>
      <c r="E106" s="17"/>
      <c r="F106" s="17" t="s">
        <v>37</v>
      </c>
      <c r="G106" s="1" t="s">
        <v>29</v>
      </c>
      <c r="H106" s="16">
        <v>11443</v>
      </c>
      <c r="I106" s="9">
        <v>2025</v>
      </c>
      <c r="J106" s="24" t="s">
        <v>15</v>
      </c>
    </row>
    <row r="107" spans="1:10" x14ac:dyDescent="0.25">
      <c r="A107" s="19">
        <v>565620</v>
      </c>
      <c r="B107" s="17" t="s">
        <v>2</v>
      </c>
      <c r="C107" s="17" t="s">
        <v>6</v>
      </c>
      <c r="D107" s="18">
        <v>18.47</v>
      </c>
      <c r="E107" s="17"/>
      <c r="F107" s="17" t="s">
        <v>28</v>
      </c>
      <c r="G107" s="1" t="s">
        <v>22</v>
      </c>
      <c r="H107" s="16">
        <f t="shared" si="4"/>
        <v>7849.7499999999991</v>
      </c>
      <c r="I107" s="9">
        <v>2026</v>
      </c>
      <c r="J107" s="24" t="s">
        <v>5</v>
      </c>
    </row>
    <row r="108" spans="1:10" x14ac:dyDescent="0.25">
      <c r="A108" s="19">
        <v>565672</v>
      </c>
      <c r="B108" s="17" t="s">
        <v>2</v>
      </c>
      <c r="C108" s="23" t="s">
        <v>100</v>
      </c>
      <c r="D108" s="18">
        <v>41.05</v>
      </c>
      <c r="E108" s="17"/>
      <c r="F108" s="17" t="s">
        <v>28</v>
      </c>
      <c r="G108" s="1" t="s">
        <v>22</v>
      </c>
      <c r="H108" s="16">
        <f t="shared" si="4"/>
        <v>17446.25</v>
      </c>
      <c r="I108" s="9">
        <v>2026</v>
      </c>
      <c r="J108" s="24" t="s">
        <v>5</v>
      </c>
    </row>
    <row r="109" spans="1:10" x14ac:dyDescent="0.25">
      <c r="A109" s="19">
        <v>565672</v>
      </c>
      <c r="B109" s="17" t="s">
        <v>2</v>
      </c>
      <c r="C109" s="23" t="s">
        <v>100</v>
      </c>
      <c r="D109" s="18">
        <v>5.9</v>
      </c>
      <c r="E109" s="17"/>
      <c r="F109" s="17" t="s">
        <v>28</v>
      </c>
      <c r="G109" s="1" t="s">
        <v>22</v>
      </c>
      <c r="H109" s="16">
        <f t="shared" si="4"/>
        <v>2507.5</v>
      </c>
      <c r="I109" s="9">
        <v>2026</v>
      </c>
      <c r="J109" s="24" t="s">
        <v>5</v>
      </c>
    </row>
    <row r="110" spans="1:10" x14ac:dyDescent="0.25">
      <c r="A110" s="19">
        <v>565672</v>
      </c>
      <c r="B110" s="17" t="s">
        <v>2</v>
      </c>
      <c r="C110" s="23" t="s">
        <v>100</v>
      </c>
      <c r="D110" s="18">
        <v>11</v>
      </c>
      <c r="E110" s="17"/>
      <c r="F110" s="17" t="s">
        <v>28</v>
      </c>
      <c r="G110" s="1" t="s">
        <v>22</v>
      </c>
      <c r="H110" s="16">
        <f t="shared" si="4"/>
        <v>4675</v>
      </c>
      <c r="I110" s="9">
        <v>2026</v>
      </c>
      <c r="J110" s="24" t="s">
        <v>5</v>
      </c>
    </row>
    <row r="111" spans="1:10" x14ac:dyDescent="0.25">
      <c r="A111" s="19">
        <v>565757</v>
      </c>
      <c r="B111" s="17" t="s">
        <v>2</v>
      </c>
      <c r="C111" s="17" t="s">
        <v>6</v>
      </c>
      <c r="D111" s="18">
        <v>1.51</v>
      </c>
      <c r="E111" s="17"/>
      <c r="F111" s="17" t="s">
        <v>48</v>
      </c>
      <c r="G111" s="1" t="s">
        <v>22</v>
      </c>
      <c r="H111" s="16">
        <f t="shared" si="4"/>
        <v>641.75</v>
      </c>
      <c r="I111" s="9">
        <v>2024</v>
      </c>
      <c r="J111" s="24" t="s">
        <v>5</v>
      </c>
    </row>
    <row r="112" spans="1:10" x14ac:dyDescent="0.25">
      <c r="A112" s="19">
        <v>565757</v>
      </c>
      <c r="B112" s="17" t="s">
        <v>2</v>
      </c>
      <c r="C112" s="17" t="s">
        <v>6</v>
      </c>
      <c r="D112" s="18">
        <v>27.55</v>
      </c>
      <c r="E112" s="17"/>
      <c r="F112" s="17" t="s">
        <v>48</v>
      </c>
      <c r="G112" s="1" t="s">
        <v>22</v>
      </c>
      <c r="H112" s="16">
        <f t="shared" si="4"/>
        <v>11708.75</v>
      </c>
      <c r="I112" s="9">
        <v>2024</v>
      </c>
      <c r="J112" s="24" t="s">
        <v>5</v>
      </c>
    </row>
    <row r="113" spans="1:10" x14ac:dyDescent="0.25">
      <c r="A113" s="19">
        <v>565759</v>
      </c>
      <c r="B113" s="17" t="s">
        <v>2</v>
      </c>
      <c r="C113" s="17" t="s">
        <v>6</v>
      </c>
      <c r="D113" s="18">
        <v>43.58</v>
      </c>
      <c r="E113" s="17"/>
      <c r="F113" s="17" t="s">
        <v>48</v>
      </c>
      <c r="G113" s="1" t="s">
        <v>22</v>
      </c>
      <c r="H113" s="16">
        <f t="shared" si="4"/>
        <v>18521.5</v>
      </c>
      <c r="I113" s="9">
        <v>2024</v>
      </c>
      <c r="J113" s="24" t="s">
        <v>5</v>
      </c>
    </row>
    <row r="114" spans="1:10" x14ac:dyDescent="0.25">
      <c r="A114" s="19">
        <v>565767</v>
      </c>
      <c r="B114" s="17" t="s">
        <v>2</v>
      </c>
      <c r="C114" s="17" t="s">
        <v>6</v>
      </c>
      <c r="D114" s="18">
        <v>77.64</v>
      </c>
      <c r="E114" s="17"/>
      <c r="F114" s="17" t="s">
        <v>48</v>
      </c>
      <c r="G114" s="1" t="s">
        <v>22</v>
      </c>
      <c r="H114" s="16">
        <f t="shared" si="4"/>
        <v>32997</v>
      </c>
      <c r="I114" s="9">
        <v>2024</v>
      </c>
      <c r="J114" s="24" t="s">
        <v>5</v>
      </c>
    </row>
    <row r="115" spans="1:10" x14ac:dyDescent="0.25">
      <c r="A115" s="19">
        <v>565767</v>
      </c>
      <c r="B115" s="17" t="s">
        <v>2</v>
      </c>
      <c r="C115" s="17" t="s">
        <v>6</v>
      </c>
      <c r="D115" s="18">
        <v>56.61</v>
      </c>
      <c r="E115" s="17"/>
      <c r="F115" s="17" t="s">
        <v>48</v>
      </c>
      <c r="G115" s="1" t="s">
        <v>22</v>
      </c>
      <c r="H115" s="16">
        <f t="shared" si="4"/>
        <v>24059.25</v>
      </c>
      <c r="I115" s="9">
        <v>2024</v>
      </c>
      <c r="J115" s="24" t="s">
        <v>5</v>
      </c>
    </row>
    <row r="116" spans="1:10" x14ac:dyDescent="0.25">
      <c r="A116" s="19">
        <v>565798</v>
      </c>
      <c r="B116" s="17" t="s">
        <v>2</v>
      </c>
      <c r="C116" s="23" t="s">
        <v>101</v>
      </c>
      <c r="D116" s="18">
        <v>10.3</v>
      </c>
      <c r="E116" s="17"/>
      <c r="F116" s="17" t="s">
        <v>40</v>
      </c>
      <c r="G116" s="1" t="s">
        <v>25</v>
      </c>
      <c r="H116" s="16">
        <f t="shared" si="4"/>
        <v>4377.5</v>
      </c>
      <c r="I116" s="9">
        <v>2022</v>
      </c>
      <c r="J116" s="24" t="s">
        <v>5</v>
      </c>
    </row>
    <row r="117" spans="1:10" x14ac:dyDescent="0.25">
      <c r="A117" s="19">
        <v>565804</v>
      </c>
      <c r="B117" s="17" t="s">
        <v>2</v>
      </c>
      <c r="C117" s="17" t="s">
        <v>6</v>
      </c>
      <c r="D117" s="18">
        <v>25.63</v>
      </c>
      <c r="E117" s="17"/>
      <c r="F117" s="17" t="s">
        <v>40</v>
      </c>
      <c r="G117" s="1" t="s">
        <v>25</v>
      </c>
      <c r="H117" s="16">
        <f t="shared" si="4"/>
        <v>10892.75</v>
      </c>
      <c r="I117" s="9">
        <v>2024</v>
      </c>
      <c r="J117" s="24" t="s">
        <v>47</v>
      </c>
    </row>
    <row r="118" spans="1:10" x14ac:dyDescent="0.25">
      <c r="A118" s="19">
        <v>565805</v>
      </c>
      <c r="B118" s="17" t="s">
        <v>2</v>
      </c>
      <c r="C118" s="17" t="s">
        <v>6</v>
      </c>
      <c r="D118" s="18">
        <v>16.7</v>
      </c>
      <c r="E118" s="17"/>
      <c r="F118" s="17" t="s">
        <v>40</v>
      </c>
      <c r="G118" s="1" t="s">
        <v>25</v>
      </c>
      <c r="H118" s="16">
        <f t="shared" si="4"/>
        <v>7097.5</v>
      </c>
      <c r="I118" s="9">
        <v>2024</v>
      </c>
      <c r="J118" s="24" t="s">
        <v>47</v>
      </c>
    </row>
    <row r="119" spans="1:10" x14ac:dyDescent="0.25">
      <c r="A119" s="19">
        <v>565806</v>
      </c>
      <c r="B119" s="17" t="s">
        <v>2</v>
      </c>
      <c r="C119" s="17" t="s">
        <v>6</v>
      </c>
      <c r="D119" s="18">
        <v>16.68</v>
      </c>
      <c r="E119" s="17"/>
      <c r="F119" s="17" t="s">
        <v>40</v>
      </c>
      <c r="G119" s="1" t="s">
        <v>25</v>
      </c>
      <c r="H119" s="16">
        <f t="shared" si="4"/>
        <v>7089</v>
      </c>
      <c r="I119" s="9">
        <v>2024</v>
      </c>
      <c r="J119" s="24" t="s">
        <v>47</v>
      </c>
    </row>
    <row r="120" spans="1:10" x14ac:dyDescent="0.25">
      <c r="A120" s="19">
        <v>565807</v>
      </c>
      <c r="B120" s="17" t="s">
        <v>2</v>
      </c>
      <c r="C120" s="17" t="s">
        <v>6</v>
      </c>
      <c r="D120" s="18">
        <v>13.29</v>
      </c>
      <c r="E120" s="17"/>
      <c r="F120" s="17" t="s">
        <v>40</v>
      </c>
      <c r="G120" s="1" t="s">
        <v>25</v>
      </c>
      <c r="H120" s="16">
        <f t="shared" si="4"/>
        <v>5648.25</v>
      </c>
      <c r="I120" s="9">
        <v>2024</v>
      </c>
      <c r="J120" s="24" t="s">
        <v>47</v>
      </c>
    </row>
    <row r="121" spans="1:10" x14ac:dyDescent="0.25">
      <c r="A121" s="19">
        <v>611189</v>
      </c>
      <c r="B121" s="17" t="s">
        <v>2</v>
      </c>
      <c r="C121" s="23" t="s">
        <v>100</v>
      </c>
      <c r="D121" s="18">
        <v>41.79</v>
      </c>
      <c r="E121" s="17"/>
      <c r="F121" s="17" t="s">
        <v>46</v>
      </c>
      <c r="G121" s="1" t="s">
        <v>26</v>
      </c>
      <c r="H121" s="16">
        <v>15154</v>
      </c>
      <c r="I121" s="9">
        <v>2024</v>
      </c>
      <c r="J121" s="24" t="s">
        <v>5</v>
      </c>
    </row>
    <row r="122" spans="1:10" x14ac:dyDescent="0.25">
      <c r="A122" s="19">
        <v>611190</v>
      </c>
      <c r="B122" s="17" t="s">
        <v>2</v>
      </c>
      <c r="C122" s="23" t="s">
        <v>99</v>
      </c>
      <c r="D122" s="18">
        <v>4.8099999999999996</v>
      </c>
      <c r="E122" s="17"/>
      <c r="F122" s="17" t="s">
        <v>46</v>
      </c>
      <c r="G122" s="1" t="s">
        <v>26</v>
      </c>
      <c r="H122" s="16">
        <f t="shared" si="4"/>
        <v>2044.2499999999998</v>
      </c>
      <c r="I122" s="9">
        <v>2024</v>
      </c>
      <c r="J122" s="24" t="s">
        <v>5</v>
      </c>
    </row>
    <row r="123" spans="1:10" x14ac:dyDescent="0.25">
      <c r="A123" s="19">
        <v>611190</v>
      </c>
      <c r="B123" s="17" t="s">
        <v>2</v>
      </c>
      <c r="C123" s="23" t="s">
        <v>99</v>
      </c>
      <c r="D123" s="18">
        <v>12.3</v>
      </c>
      <c r="E123" s="17"/>
      <c r="F123" s="17" t="s">
        <v>46</v>
      </c>
      <c r="G123" s="1" t="s">
        <v>26</v>
      </c>
      <c r="H123" s="16">
        <f t="shared" si="4"/>
        <v>5227.5</v>
      </c>
      <c r="I123" s="9">
        <v>2024</v>
      </c>
      <c r="J123" s="24" t="s">
        <v>5</v>
      </c>
    </row>
    <row r="124" spans="1:10" x14ac:dyDescent="0.25">
      <c r="A124" s="19">
        <v>611191</v>
      </c>
      <c r="B124" s="17" t="s">
        <v>2</v>
      </c>
      <c r="C124" s="23" t="s">
        <v>100</v>
      </c>
      <c r="D124" s="18">
        <v>10.5</v>
      </c>
      <c r="E124" s="17"/>
      <c r="F124" s="17" t="s">
        <v>46</v>
      </c>
      <c r="G124" s="1" t="s">
        <v>26</v>
      </c>
      <c r="H124" s="16">
        <f t="shared" si="4"/>
        <v>4462.5</v>
      </c>
      <c r="I124" s="9">
        <v>2023</v>
      </c>
      <c r="J124" s="24" t="s">
        <v>5</v>
      </c>
    </row>
    <row r="125" spans="1:10" x14ac:dyDescent="0.25">
      <c r="A125" s="19">
        <v>611192</v>
      </c>
      <c r="B125" s="17" t="s">
        <v>2</v>
      </c>
      <c r="C125" s="23" t="s">
        <v>100</v>
      </c>
      <c r="D125" s="18">
        <v>24</v>
      </c>
      <c r="E125" s="17"/>
      <c r="F125" s="17" t="s">
        <v>46</v>
      </c>
      <c r="G125" s="1" t="s">
        <v>26</v>
      </c>
      <c r="H125" s="16">
        <f t="shared" si="4"/>
        <v>10200</v>
      </c>
      <c r="I125" s="9">
        <v>2023</v>
      </c>
      <c r="J125" s="24" t="s">
        <v>5</v>
      </c>
    </row>
    <row r="126" spans="1:10" x14ac:dyDescent="0.25">
      <c r="A126" s="19">
        <v>611354</v>
      </c>
      <c r="B126" s="17" t="s">
        <v>2</v>
      </c>
      <c r="C126" s="23" t="s">
        <v>101</v>
      </c>
      <c r="D126" s="18">
        <v>2.2599999999999998</v>
      </c>
      <c r="E126" s="17"/>
      <c r="F126" s="17" t="s">
        <v>46</v>
      </c>
      <c r="G126" s="1" t="s">
        <v>26</v>
      </c>
      <c r="H126" s="16">
        <f t="shared" si="4"/>
        <v>960.49999999999989</v>
      </c>
      <c r="I126" s="9">
        <v>2023</v>
      </c>
      <c r="J126" s="24" t="s">
        <v>15</v>
      </c>
    </row>
    <row r="127" spans="1:10" x14ac:dyDescent="0.25">
      <c r="A127" s="19">
        <v>611357</v>
      </c>
      <c r="B127" s="17" t="s">
        <v>2</v>
      </c>
      <c r="C127" s="23" t="s">
        <v>101</v>
      </c>
      <c r="D127" s="18">
        <v>2.19</v>
      </c>
      <c r="E127" s="17"/>
      <c r="F127" s="17" t="s">
        <v>46</v>
      </c>
      <c r="G127" s="1" t="s">
        <v>26</v>
      </c>
      <c r="H127" s="16">
        <f t="shared" si="4"/>
        <v>930.75</v>
      </c>
      <c r="I127" s="9">
        <v>2023</v>
      </c>
      <c r="J127" s="24" t="s">
        <v>15</v>
      </c>
    </row>
    <row r="128" spans="1:10" x14ac:dyDescent="0.25">
      <c r="A128" s="19">
        <v>611368</v>
      </c>
      <c r="B128" s="17" t="s">
        <v>2</v>
      </c>
      <c r="C128" s="23" t="s">
        <v>100</v>
      </c>
      <c r="D128" s="18">
        <v>2.5</v>
      </c>
      <c r="E128" s="17"/>
      <c r="F128" s="17" t="s">
        <v>46</v>
      </c>
      <c r="G128" s="1" t="s">
        <v>26</v>
      </c>
      <c r="H128" s="16">
        <f t="shared" si="4"/>
        <v>1062.5</v>
      </c>
      <c r="I128" s="9">
        <v>2023</v>
      </c>
      <c r="J128" s="24" t="s">
        <v>15</v>
      </c>
    </row>
    <row r="129" spans="1:10" x14ac:dyDescent="0.25">
      <c r="A129" s="19">
        <v>611371</v>
      </c>
      <c r="B129" s="17" t="s">
        <v>2</v>
      </c>
      <c r="C129" s="23" t="s">
        <v>100</v>
      </c>
      <c r="D129" s="18">
        <v>3.21</v>
      </c>
      <c r="E129" s="17"/>
      <c r="F129" s="17" t="s">
        <v>46</v>
      </c>
      <c r="G129" s="1" t="s">
        <v>26</v>
      </c>
      <c r="H129" s="16">
        <f t="shared" si="4"/>
        <v>1364.25</v>
      </c>
      <c r="I129" s="9">
        <v>2024</v>
      </c>
      <c r="J129" s="24" t="s">
        <v>5</v>
      </c>
    </row>
    <row r="130" spans="1:10" x14ac:dyDescent="0.25">
      <c r="A130" s="19">
        <v>611372</v>
      </c>
      <c r="B130" s="17" t="s">
        <v>2</v>
      </c>
      <c r="C130" s="23" t="s">
        <v>100</v>
      </c>
      <c r="D130" s="18">
        <v>2.67</v>
      </c>
      <c r="E130" s="17"/>
      <c r="F130" s="17" t="s">
        <v>46</v>
      </c>
      <c r="G130" s="1" t="s">
        <v>26</v>
      </c>
      <c r="H130" s="16">
        <f t="shared" si="4"/>
        <v>1134.75</v>
      </c>
      <c r="I130" s="9">
        <v>2024</v>
      </c>
      <c r="J130" s="24" t="s">
        <v>5</v>
      </c>
    </row>
    <row r="131" spans="1:10" x14ac:dyDescent="0.25">
      <c r="A131" s="19">
        <v>611373</v>
      </c>
      <c r="B131" s="17" t="s">
        <v>2</v>
      </c>
      <c r="C131" s="23" t="s">
        <v>100</v>
      </c>
      <c r="D131" s="18">
        <v>0.12</v>
      </c>
      <c r="E131" s="17"/>
      <c r="F131" s="17" t="s">
        <v>46</v>
      </c>
      <c r="G131" s="1" t="s">
        <v>26</v>
      </c>
      <c r="H131" s="16">
        <f t="shared" si="4"/>
        <v>51</v>
      </c>
      <c r="I131" s="9">
        <v>2024</v>
      </c>
      <c r="J131" s="24" t="s">
        <v>5</v>
      </c>
    </row>
    <row r="132" spans="1:10" x14ac:dyDescent="0.25">
      <c r="A132" s="19">
        <v>611373</v>
      </c>
      <c r="B132" s="17" t="s">
        <v>2</v>
      </c>
      <c r="C132" s="23" t="s">
        <v>100</v>
      </c>
      <c r="D132" s="18">
        <v>2.4700000000000002</v>
      </c>
      <c r="E132" s="17"/>
      <c r="F132" s="17" t="s">
        <v>46</v>
      </c>
      <c r="G132" s="1" t="s">
        <v>26</v>
      </c>
      <c r="H132" s="16">
        <f t="shared" ref="H132:H154" si="5">D132*425</f>
        <v>1049.75</v>
      </c>
      <c r="I132" s="9">
        <v>2024</v>
      </c>
      <c r="J132" s="24" t="s">
        <v>5</v>
      </c>
    </row>
    <row r="133" spans="1:10" x14ac:dyDescent="0.25">
      <c r="A133" s="19">
        <v>611373</v>
      </c>
      <c r="B133" s="17" t="s">
        <v>2</v>
      </c>
      <c r="C133" s="23" t="s">
        <v>100</v>
      </c>
      <c r="D133" s="18">
        <v>22.28</v>
      </c>
      <c r="E133" s="17"/>
      <c r="F133" s="17" t="s">
        <v>46</v>
      </c>
      <c r="G133" s="1" t="s">
        <v>26</v>
      </c>
      <c r="H133" s="16">
        <f t="shared" si="5"/>
        <v>9469</v>
      </c>
      <c r="I133" s="9">
        <v>2024</v>
      </c>
      <c r="J133" s="24" t="s">
        <v>5</v>
      </c>
    </row>
    <row r="134" spans="1:10" x14ac:dyDescent="0.25">
      <c r="A134" s="19">
        <v>611376</v>
      </c>
      <c r="B134" s="17" t="s">
        <v>2</v>
      </c>
      <c r="C134" s="23" t="s">
        <v>101</v>
      </c>
      <c r="D134" s="18">
        <v>46.44</v>
      </c>
      <c r="E134" s="17"/>
      <c r="F134" s="17" t="s">
        <v>46</v>
      </c>
      <c r="G134" s="1" t="s">
        <v>26</v>
      </c>
      <c r="H134" s="16">
        <f t="shared" si="5"/>
        <v>19737</v>
      </c>
      <c r="I134" s="9">
        <v>2023</v>
      </c>
      <c r="J134" s="24" t="s">
        <v>5</v>
      </c>
    </row>
    <row r="135" spans="1:10" x14ac:dyDescent="0.25">
      <c r="A135" s="19">
        <v>611378</v>
      </c>
      <c r="B135" s="17" t="s">
        <v>2</v>
      </c>
      <c r="C135" s="23" t="s">
        <v>101</v>
      </c>
      <c r="D135" s="18">
        <v>1.58</v>
      </c>
      <c r="E135" s="17"/>
      <c r="F135" s="17" t="s">
        <v>46</v>
      </c>
      <c r="G135" s="1" t="s">
        <v>26</v>
      </c>
      <c r="H135" s="16">
        <f t="shared" si="5"/>
        <v>671.5</v>
      </c>
      <c r="I135" s="9">
        <v>2023</v>
      </c>
      <c r="J135" s="24" t="s">
        <v>5</v>
      </c>
    </row>
    <row r="136" spans="1:10" x14ac:dyDescent="0.25">
      <c r="A136" s="19">
        <v>611379</v>
      </c>
      <c r="B136" s="17" t="s">
        <v>2</v>
      </c>
      <c r="C136" s="23" t="s">
        <v>101</v>
      </c>
      <c r="D136" s="18">
        <v>0.41</v>
      </c>
      <c r="E136" s="17"/>
      <c r="F136" s="17" t="s">
        <v>46</v>
      </c>
      <c r="G136" s="1" t="s">
        <v>26</v>
      </c>
      <c r="H136" s="16">
        <f t="shared" si="5"/>
        <v>174.25</v>
      </c>
      <c r="I136" s="9">
        <v>2023</v>
      </c>
      <c r="J136" s="24" t="s">
        <v>5</v>
      </c>
    </row>
    <row r="137" spans="1:10" x14ac:dyDescent="0.25">
      <c r="A137" s="19">
        <v>611381</v>
      </c>
      <c r="B137" s="17" t="s">
        <v>2</v>
      </c>
      <c r="C137" s="17" t="s">
        <v>6</v>
      </c>
      <c r="D137" s="18">
        <v>29.17</v>
      </c>
      <c r="E137" s="17"/>
      <c r="F137" s="17" t="s">
        <v>46</v>
      </c>
      <c r="G137" s="1" t="s">
        <v>26</v>
      </c>
      <c r="H137" s="16">
        <f t="shared" si="5"/>
        <v>12397.25</v>
      </c>
      <c r="I137" s="9">
        <v>2026</v>
      </c>
      <c r="J137" s="24" t="s">
        <v>15</v>
      </c>
    </row>
    <row r="138" spans="1:10" x14ac:dyDescent="0.25">
      <c r="A138" s="19">
        <v>611382</v>
      </c>
      <c r="B138" s="17" t="s">
        <v>2</v>
      </c>
      <c r="C138" s="17" t="s">
        <v>6</v>
      </c>
      <c r="D138" s="18">
        <v>15.69</v>
      </c>
      <c r="E138" s="17"/>
      <c r="F138" s="17" t="s">
        <v>46</v>
      </c>
      <c r="G138" s="1" t="s">
        <v>26</v>
      </c>
      <c r="H138" s="16">
        <f t="shared" si="5"/>
        <v>6668.25</v>
      </c>
      <c r="I138" s="9">
        <v>2026</v>
      </c>
      <c r="J138" s="24" t="s">
        <v>15</v>
      </c>
    </row>
    <row r="139" spans="1:10" x14ac:dyDescent="0.25">
      <c r="A139" s="19">
        <v>611383</v>
      </c>
      <c r="B139" s="17" t="s">
        <v>2</v>
      </c>
      <c r="C139" s="17" t="s">
        <v>6</v>
      </c>
      <c r="D139" s="18">
        <v>8.48</v>
      </c>
      <c r="E139" s="17"/>
      <c r="F139" s="17" t="s">
        <v>46</v>
      </c>
      <c r="G139" s="1" t="s">
        <v>26</v>
      </c>
      <c r="H139" s="16">
        <f t="shared" si="5"/>
        <v>3604</v>
      </c>
      <c r="I139" s="9">
        <v>2026</v>
      </c>
      <c r="J139" s="24" t="s">
        <v>15</v>
      </c>
    </row>
    <row r="140" spans="1:10" x14ac:dyDescent="0.25">
      <c r="A140" s="19">
        <v>611384</v>
      </c>
      <c r="B140" s="17" t="s">
        <v>2</v>
      </c>
      <c r="C140" s="17" t="s">
        <v>6</v>
      </c>
      <c r="D140" s="18">
        <v>12.84</v>
      </c>
      <c r="E140" s="17"/>
      <c r="F140" s="17" t="s">
        <v>46</v>
      </c>
      <c r="G140" s="1" t="s">
        <v>26</v>
      </c>
      <c r="H140" s="16">
        <f t="shared" si="5"/>
        <v>5457</v>
      </c>
      <c r="I140" s="9">
        <v>2026</v>
      </c>
      <c r="J140" s="24" t="s">
        <v>15</v>
      </c>
    </row>
    <row r="141" spans="1:10" x14ac:dyDescent="0.25">
      <c r="A141" s="19">
        <v>611385</v>
      </c>
      <c r="B141" s="17" t="s">
        <v>2</v>
      </c>
      <c r="C141" s="17" t="s">
        <v>6</v>
      </c>
      <c r="D141" s="18">
        <v>6.55</v>
      </c>
      <c r="E141" s="17"/>
      <c r="F141" s="17" t="s">
        <v>46</v>
      </c>
      <c r="G141" s="1" t="s">
        <v>26</v>
      </c>
      <c r="H141" s="16">
        <f t="shared" si="5"/>
        <v>2783.75</v>
      </c>
      <c r="I141" s="9">
        <v>2026</v>
      </c>
      <c r="J141" s="24" t="s">
        <v>15</v>
      </c>
    </row>
    <row r="142" spans="1:10" x14ac:dyDescent="0.25">
      <c r="A142" s="19">
        <v>611386</v>
      </c>
      <c r="B142" s="17" t="s">
        <v>2</v>
      </c>
      <c r="C142" s="17" t="s">
        <v>6</v>
      </c>
      <c r="D142" s="18">
        <v>5.0599999999999996</v>
      </c>
      <c r="E142" s="17"/>
      <c r="F142" s="17" t="s">
        <v>46</v>
      </c>
      <c r="G142" s="1" t="s">
        <v>26</v>
      </c>
      <c r="H142" s="16">
        <f t="shared" si="5"/>
        <v>2150.5</v>
      </c>
      <c r="I142" s="9">
        <v>2026</v>
      </c>
      <c r="J142" s="24" t="s">
        <v>15</v>
      </c>
    </row>
    <row r="143" spans="1:10" x14ac:dyDescent="0.25">
      <c r="A143" s="19">
        <v>611387</v>
      </c>
      <c r="B143" s="17" t="s">
        <v>2</v>
      </c>
      <c r="C143" s="17" t="s">
        <v>6</v>
      </c>
      <c r="D143" s="18">
        <v>5.22</v>
      </c>
      <c r="E143" s="17"/>
      <c r="F143" s="17" t="s">
        <v>46</v>
      </c>
      <c r="G143" s="1" t="s">
        <v>26</v>
      </c>
      <c r="H143" s="16">
        <f t="shared" si="5"/>
        <v>2218.5</v>
      </c>
      <c r="I143" s="9">
        <v>2026</v>
      </c>
      <c r="J143" s="24" t="s">
        <v>15</v>
      </c>
    </row>
    <row r="144" spans="1:10" x14ac:dyDescent="0.25">
      <c r="A144" s="19">
        <v>611389</v>
      </c>
      <c r="B144" s="17" t="s">
        <v>2</v>
      </c>
      <c r="C144" s="17" t="s">
        <v>6</v>
      </c>
      <c r="D144" s="18">
        <v>11.48</v>
      </c>
      <c r="E144" s="17"/>
      <c r="F144" s="17" t="s">
        <v>46</v>
      </c>
      <c r="G144" s="1" t="s">
        <v>26</v>
      </c>
      <c r="H144" s="16">
        <f t="shared" si="5"/>
        <v>4879</v>
      </c>
      <c r="I144" s="9">
        <v>2026</v>
      </c>
      <c r="J144" s="24" t="s">
        <v>15</v>
      </c>
    </row>
    <row r="145" spans="1:10" x14ac:dyDescent="0.25">
      <c r="A145" s="19">
        <v>611390</v>
      </c>
      <c r="B145" s="17" t="s">
        <v>2</v>
      </c>
      <c r="C145" s="17" t="s">
        <v>6</v>
      </c>
      <c r="D145" s="18">
        <v>4.88</v>
      </c>
      <c r="E145" s="17"/>
      <c r="F145" s="17" t="s">
        <v>46</v>
      </c>
      <c r="G145" s="1" t="s">
        <v>26</v>
      </c>
      <c r="H145" s="16">
        <f t="shared" si="5"/>
        <v>2074</v>
      </c>
      <c r="I145" s="9">
        <v>2026</v>
      </c>
      <c r="J145" s="24" t="s">
        <v>15</v>
      </c>
    </row>
    <row r="146" spans="1:10" x14ac:dyDescent="0.25">
      <c r="A146" s="19">
        <v>611391</v>
      </c>
      <c r="B146" s="17" t="s">
        <v>2</v>
      </c>
      <c r="C146" s="17" t="s">
        <v>6</v>
      </c>
      <c r="D146" s="18">
        <v>13.18</v>
      </c>
      <c r="E146" s="17"/>
      <c r="F146" s="17" t="s">
        <v>46</v>
      </c>
      <c r="G146" s="1" t="s">
        <v>26</v>
      </c>
      <c r="H146" s="16">
        <f t="shared" si="5"/>
        <v>5601.5</v>
      </c>
      <c r="I146" s="9">
        <v>2026</v>
      </c>
      <c r="J146" s="24" t="s">
        <v>15</v>
      </c>
    </row>
    <row r="147" spans="1:10" x14ac:dyDescent="0.25">
      <c r="A147" s="19">
        <v>611601</v>
      </c>
      <c r="B147" s="23" t="s">
        <v>2</v>
      </c>
      <c r="C147" s="23" t="s">
        <v>6</v>
      </c>
      <c r="D147" s="18">
        <v>20.399999999999999</v>
      </c>
      <c r="E147" s="17"/>
      <c r="F147" s="23" t="s">
        <v>82</v>
      </c>
      <c r="G147" s="1" t="s">
        <v>35</v>
      </c>
      <c r="H147" s="16">
        <f t="shared" si="5"/>
        <v>8670</v>
      </c>
      <c r="I147" s="9">
        <v>2026</v>
      </c>
      <c r="J147" s="24" t="s">
        <v>15</v>
      </c>
    </row>
    <row r="148" spans="1:10" x14ac:dyDescent="0.25">
      <c r="A148" s="19">
        <v>611602</v>
      </c>
      <c r="B148" s="23" t="s">
        <v>2</v>
      </c>
      <c r="C148" s="23" t="s">
        <v>6</v>
      </c>
      <c r="D148" s="18">
        <v>30.4</v>
      </c>
      <c r="E148" s="17"/>
      <c r="F148" s="23" t="s">
        <v>82</v>
      </c>
      <c r="G148" s="1" t="s">
        <v>35</v>
      </c>
      <c r="H148" s="16">
        <f t="shared" si="5"/>
        <v>12920</v>
      </c>
      <c r="I148" s="9">
        <v>2026</v>
      </c>
      <c r="J148" s="24" t="s">
        <v>15</v>
      </c>
    </row>
    <row r="149" spans="1:10" x14ac:dyDescent="0.25">
      <c r="A149" s="19">
        <v>613201</v>
      </c>
      <c r="B149" s="23" t="s">
        <v>2</v>
      </c>
      <c r="C149" s="23" t="s">
        <v>6</v>
      </c>
      <c r="D149" s="18">
        <v>54</v>
      </c>
      <c r="E149" s="17"/>
      <c r="F149" s="23" t="s">
        <v>82</v>
      </c>
      <c r="G149" s="1" t="s">
        <v>35</v>
      </c>
      <c r="H149" s="16">
        <f t="shared" si="5"/>
        <v>22950</v>
      </c>
      <c r="I149" s="9">
        <v>2026</v>
      </c>
      <c r="J149" s="24" t="s">
        <v>15</v>
      </c>
    </row>
    <row r="150" spans="1:10" x14ac:dyDescent="0.25">
      <c r="A150" s="19">
        <v>612214</v>
      </c>
      <c r="B150" s="23" t="s">
        <v>2</v>
      </c>
      <c r="C150" s="23" t="s">
        <v>6</v>
      </c>
      <c r="D150" s="18">
        <v>11.8</v>
      </c>
      <c r="E150" s="17"/>
      <c r="F150" s="23" t="s">
        <v>98</v>
      </c>
      <c r="G150" s="1" t="s">
        <v>26</v>
      </c>
      <c r="H150" s="16">
        <f t="shared" si="5"/>
        <v>5015</v>
      </c>
      <c r="I150" s="9">
        <v>2027</v>
      </c>
      <c r="J150" s="24" t="s">
        <v>15</v>
      </c>
    </row>
    <row r="151" spans="1:10" x14ac:dyDescent="0.25">
      <c r="A151" s="19">
        <v>612243</v>
      </c>
      <c r="B151" s="23" t="s">
        <v>2</v>
      </c>
      <c r="C151" s="23" t="s">
        <v>6</v>
      </c>
      <c r="D151" s="18">
        <v>9.8000000000000007</v>
      </c>
      <c r="E151" s="17"/>
      <c r="F151" s="23" t="s">
        <v>98</v>
      </c>
      <c r="G151" s="1" t="s">
        <v>26</v>
      </c>
      <c r="H151" s="16">
        <f t="shared" si="5"/>
        <v>4165</v>
      </c>
      <c r="I151" s="9">
        <v>2027</v>
      </c>
      <c r="J151" s="24" t="s">
        <v>15</v>
      </c>
    </row>
    <row r="152" spans="1:10" x14ac:dyDescent="0.25">
      <c r="A152" s="19">
        <v>612601</v>
      </c>
      <c r="B152" s="23" t="s">
        <v>2</v>
      </c>
      <c r="C152" s="23" t="s">
        <v>6</v>
      </c>
      <c r="D152" s="18">
        <v>29.6</v>
      </c>
      <c r="E152" s="17"/>
      <c r="F152" s="23" t="s">
        <v>82</v>
      </c>
      <c r="G152" s="1" t="s">
        <v>35</v>
      </c>
      <c r="H152" s="16">
        <f t="shared" si="5"/>
        <v>12580</v>
      </c>
      <c r="I152" s="9">
        <v>2026</v>
      </c>
      <c r="J152" s="24" t="s">
        <v>15</v>
      </c>
    </row>
    <row r="153" spans="1:10" x14ac:dyDescent="0.25">
      <c r="A153" s="19">
        <v>613001</v>
      </c>
      <c r="B153" s="17" t="s">
        <v>2</v>
      </c>
      <c r="C153" s="17" t="s">
        <v>6</v>
      </c>
      <c r="D153" s="18">
        <v>11.31</v>
      </c>
      <c r="E153" s="17"/>
      <c r="F153" s="17" t="s">
        <v>82</v>
      </c>
      <c r="G153" s="1" t="s">
        <v>35</v>
      </c>
      <c r="H153" s="16">
        <f t="shared" si="5"/>
        <v>4806.75</v>
      </c>
      <c r="I153" s="9">
        <v>2025</v>
      </c>
      <c r="J153" s="24" t="s">
        <v>15</v>
      </c>
    </row>
    <row r="154" spans="1:10" x14ac:dyDescent="0.25">
      <c r="A154" s="19">
        <v>613104</v>
      </c>
      <c r="B154" s="17" t="s">
        <v>2</v>
      </c>
      <c r="C154" s="17" t="s">
        <v>6</v>
      </c>
      <c r="D154" s="18">
        <v>1.95</v>
      </c>
      <c r="E154" s="17"/>
      <c r="F154" s="17" t="s">
        <v>82</v>
      </c>
      <c r="G154" s="1" t="s">
        <v>35</v>
      </c>
      <c r="H154" s="16">
        <f t="shared" si="5"/>
        <v>828.75</v>
      </c>
      <c r="I154" s="9">
        <v>2023</v>
      </c>
      <c r="J154" s="24" t="s">
        <v>15</v>
      </c>
    </row>
    <row r="155" spans="1:10" x14ac:dyDescent="0.25">
      <c r="A155" s="25">
        <v>613201</v>
      </c>
      <c r="B155" s="23" t="s">
        <v>2</v>
      </c>
      <c r="C155" s="23" t="s">
        <v>6</v>
      </c>
      <c r="D155" s="18">
        <v>54</v>
      </c>
      <c r="E155" s="23" t="s">
        <v>92</v>
      </c>
      <c r="F155" s="23" t="s">
        <v>82</v>
      </c>
      <c r="G155" s="1" t="s">
        <v>97</v>
      </c>
      <c r="H155" s="16">
        <f>D155*125</f>
        <v>6750</v>
      </c>
      <c r="I155" s="9">
        <v>2025</v>
      </c>
      <c r="J155" s="24" t="s">
        <v>15</v>
      </c>
    </row>
    <row r="156" spans="1:10" x14ac:dyDescent="0.25">
      <c r="A156" s="19">
        <v>615000</v>
      </c>
      <c r="B156" s="17" t="s">
        <v>2</v>
      </c>
      <c r="C156" s="23" t="s">
        <v>99</v>
      </c>
      <c r="D156" s="18">
        <v>10.32</v>
      </c>
      <c r="E156" s="17"/>
      <c r="F156" s="17" t="s">
        <v>82</v>
      </c>
      <c r="G156" s="1" t="s">
        <v>35</v>
      </c>
      <c r="H156" s="16">
        <f t="shared" ref="H156:H191" si="6">D156*425</f>
        <v>4386</v>
      </c>
      <c r="I156" s="9">
        <v>2022</v>
      </c>
      <c r="J156" s="24" t="s">
        <v>15</v>
      </c>
    </row>
    <row r="157" spans="1:10" x14ac:dyDescent="0.25">
      <c r="A157" s="19">
        <v>615212</v>
      </c>
      <c r="B157" s="17" t="s">
        <v>2</v>
      </c>
      <c r="C157" s="17" t="s">
        <v>6</v>
      </c>
      <c r="D157" s="18">
        <v>15.8</v>
      </c>
      <c r="E157" s="17"/>
      <c r="F157" s="17" t="s">
        <v>30</v>
      </c>
      <c r="G157" s="1" t="s">
        <v>26</v>
      </c>
      <c r="H157" s="16">
        <f t="shared" si="6"/>
        <v>6715</v>
      </c>
      <c r="I157" s="9">
        <v>2026</v>
      </c>
      <c r="J157" s="24" t="s">
        <v>15</v>
      </c>
    </row>
    <row r="158" spans="1:10" x14ac:dyDescent="0.25">
      <c r="A158" s="19">
        <v>621108</v>
      </c>
      <c r="B158" s="17" t="s">
        <v>2</v>
      </c>
      <c r="C158" s="17" t="s">
        <v>6</v>
      </c>
      <c r="D158" s="18">
        <v>1.21</v>
      </c>
      <c r="E158" s="17"/>
      <c r="F158" s="23" t="s">
        <v>8</v>
      </c>
      <c r="G158" s="1" t="s">
        <v>35</v>
      </c>
      <c r="H158" s="16">
        <f t="shared" si="6"/>
        <v>514.25</v>
      </c>
      <c r="I158" s="9">
        <v>2025</v>
      </c>
      <c r="J158" s="24" t="s">
        <v>15</v>
      </c>
    </row>
    <row r="159" spans="1:10" x14ac:dyDescent="0.25">
      <c r="A159" s="19">
        <v>621401</v>
      </c>
      <c r="B159" s="17" t="s">
        <v>2</v>
      </c>
      <c r="C159" s="23" t="s">
        <v>99</v>
      </c>
      <c r="D159" s="18">
        <v>8.8000000000000007</v>
      </c>
      <c r="E159" s="17"/>
      <c r="F159" s="17" t="s">
        <v>82</v>
      </c>
      <c r="G159" s="1" t="s">
        <v>35</v>
      </c>
      <c r="H159" s="16">
        <f t="shared" si="6"/>
        <v>3740.0000000000005</v>
      </c>
      <c r="I159" s="9">
        <v>2023</v>
      </c>
      <c r="J159" s="24" t="s">
        <v>15</v>
      </c>
    </row>
    <row r="160" spans="1:10" x14ac:dyDescent="0.25">
      <c r="A160" s="19">
        <v>621601</v>
      </c>
      <c r="B160" s="17" t="s">
        <v>2</v>
      </c>
      <c r="C160" s="23" t="s">
        <v>99</v>
      </c>
      <c r="D160" s="18">
        <v>9.2899999999999991</v>
      </c>
      <c r="E160" s="17"/>
      <c r="F160" s="17" t="s">
        <v>82</v>
      </c>
      <c r="G160" s="1" t="s">
        <v>35</v>
      </c>
      <c r="H160" s="16">
        <f t="shared" si="6"/>
        <v>3948.2499999999995</v>
      </c>
      <c r="I160" s="9">
        <v>2022</v>
      </c>
      <c r="J160" s="24" t="s">
        <v>15</v>
      </c>
    </row>
    <row r="161" spans="1:10" x14ac:dyDescent="0.25">
      <c r="A161" s="19">
        <v>621602</v>
      </c>
      <c r="B161" s="17" t="s">
        <v>2</v>
      </c>
      <c r="C161" s="23" t="s">
        <v>99</v>
      </c>
      <c r="D161" s="18">
        <v>0.47</v>
      </c>
      <c r="E161" s="17"/>
      <c r="F161" s="17" t="s">
        <v>82</v>
      </c>
      <c r="G161" s="1" t="s">
        <v>35</v>
      </c>
      <c r="H161" s="16">
        <f t="shared" si="6"/>
        <v>199.75</v>
      </c>
      <c r="I161" s="9">
        <v>2022</v>
      </c>
      <c r="J161" s="24" t="s">
        <v>15</v>
      </c>
    </row>
    <row r="162" spans="1:10" x14ac:dyDescent="0.25">
      <c r="A162" s="19">
        <v>621603</v>
      </c>
      <c r="B162" s="17" t="s">
        <v>2</v>
      </c>
      <c r="C162" s="23" t="s">
        <v>99</v>
      </c>
      <c r="D162" s="18">
        <v>0.78</v>
      </c>
      <c r="E162" s="17"/>
      <c r="F162" s="17" t="s">
        <v>82</v>
      </c>
      <c r="G162" s="1" t="s">
        <v>35</v>
      </c>
      <c r="H162" s="16">
        <f t="shared" si="6"/>
        <v>331.5</v>
      </c>
      <c r="I162" s="9">
        <v>2022</v>
      </c>
      <c r="J162" s="24" t="s">
        <v>15</v>
      </c>
    </row>
    <row r="163" spans="1:10" x14ac:dyDescent="0.25">
      <c r="A163" s="19">
        <v>621605</v>
      </c>
      <c r="B163" s="23" t="s">
        <v>2</v>
      </c>
      <c r="C163" s="23" t="s">
        <v>6</v>
      </c>
      <c r="D163" s="18">
        <v>12.4</v>
      </c>
      <c r="E163" s="17"/>
      <c r="F163" s="23" t="s">
        <v>82</v>
      </c>
      <c r="G163" s="1" t="s">
        <v>35</v>
      </c>
      <c r="H163" s="16">
        <f t="shared" si="6"/>
        <v>5270</v>
      </c>
      <c r="I163" s="9">
        <v>2025</v>
      </c>
      <c r="J163" s="24" t="s">
        <v>15</v>
      </c>
    </row>
    <row r="164" spans="1:10" x14ac:dyDescent="0.25">
      <c r="A164" s="19">
        <v>622521</v>
      </c>
      <c r="B164" s="17" t="s">
        <v>2</v>
      </c>
      <c r="C164" s="23" t="s">
        <v>99</v>
      </c>
      <c r="D164" s="18">
        <v>13.84</v>
      </c>
      <c r="E164" s="17"/>
      <c r="F164" s="17" t="s">
        <v>82</v>
      </c>
      <c r="G164" s="1" t="s">
        <v>35</v>
      </c>
      <c r="H164" s="16">
        <f t="shared" si="6"/>
        <v>5882</v>
      </c>
      <c r="I164" s="9">
        <v>2025</v>
      </c>
      <c r="J164" s="24" t="s">
        <v>15</v>
      </c>
    </row>
    <row r="165" spans="1:10" x14ac:dyDescent="0.25">
      <c r="A165" s="19">
        <v>623230</v>
      </c>
      <c r="B165" s="17" t="s">
        <v>2</v>
      </c>
      <c r="C165" s="23" t="s">
        <v>100</v>
      </c>
      <c r="D165" s="18">
        <v>71.63</v>
      </c>
      <c r="E165" s="17"/>
      <c r="F165" s="17" t="s">
        <v>82</v>
      </c>
      <c r="G165" s="1" t="s">
        <v>35</v>
      </c>
      <c r="H165" s="16">
        <f t="shared" si="6"/>
        <v>30442.749999999996</v>
      </c>
      <c r="I165" s="9">
        <v>2025</v>
      </c>
      <c r="J165" s="24" t="s">
        <v>15</v>
      </c>
    </row>
    <row r="166" spans="1:10" x14ac:dyDescent="0.25">
      <c r="A166" s="19">
        <v>623231</v>
      </c>
      <c r="B166" s="17" t="s">
        <v>2</v>
      </c>
      <c r="C166" s="17" t="s">
        <v>6</v>
      </c>
      <c r="D166" s="18">
        <v>18.760000000000002</v>
      </c>
      <c r="E166" s="17"/>
      <c r="F166" s="17" t="s">
        <v>82</v>
      </c>
      <c r="G166" s="1" t="s">
        <v>35</v>
      </c>
      <c r="H166" s="16">
        <f t="shared" si="6"/>
        <v>7973.0000000000009</v>
      </c>
      <c r="I166" s="9">
        <v>2025</v>
      </c>
      <c r="J166" s="24" t="s">
        <v>15</v>
      </c>
    </row>
    <row r="167" spans="1:10" x14ac:dyDescent="0.25">
      <c r="A167" s="19">
        <v>632031</v>
      </c>
      <c r="B167" s="17" t="s">
        <v>2</v>
      </c>
      <c r="C167" s="23" t="s">
        <v>100</v>
      </c>
      <c r="D167" s="18">
        <v>17.48</v>
      </c>
      <c r="E167" s="17"/>
      <c r="F167" s="17" t="s">
        <v>8</v>
      </c>
      <c r="G167" s="1" t="s">
        <v>35</v>
      </c>
      <c r="H167" s="16">
        <f t="shared" si="6"/>
        <v>7429</v>
      </c>
      <c r="I167" s="9">
        <v>2025</v>
      </c>
      <c r="J167" s="24" t="s">
        <v>5</v>
      </c>
    </row>
    <row r="168" spans="1:10" x14ac:dyDescent="0.25">
      <c r="A168" s="19">
        <v>632032</v>
      </c>
      <c r="B168" s="17" t="s">
        <v>2</v>
      </c>
      <c r="C168" s="23" t="s">
        <v>100</v>
      </c>
      <c r="D168" s="18">
        <v>15.77</v>
      </c>
      <c r="E168" s="17"/>
      <c r="F168" s="17" t="s">
        <v>8</v>
      </c>
      <c r="G168" s="1" t="s">
        <v>35</v>
      </c>
      <c r="H168" s="16">
        <f t="shared" si="6"/>
        <v>6702.25</v>
      </c>
      <c r="I168" s="9">
        <v>2025</v>
      </c>
      <c r="J168" s="24" t="s">
        <v>5</v>
      </c>
    </row>
    <row r="169" spans="1:10" x14ac:dyDescent="0.25">
      <c r="A169" s="19">
        <v>632032</v>
      </c>
      <c r="B169" s="17" t="s">
        <v>2</v>
      </c>
      <c r="C169" s="23" t="s">
        <v>100</v>
      </c>
      <c r="D169" s="18">
        <v>78.400000000000006</v>
      </c>
      <c r="E169" s="17"/>
      <c r="F169" s="17" t="s">
        <v>8</v>
      </c>
      <c r="G169" s="1" t="s">
        <v>35</v>
      </c>
      <c r="H169" s="16">
        <f t="shared" si="6"/>
        <v>33320</v>
      </c>
      <c r="I169" s="9">
        <v>2025</v>
      </c>
      <c r="J169" s="24" t="s">
        <v>5</v>
      </c>
    </row>
    <row r="170" spans="1:10" x14ac:dyDescent="0.25">
      <c r="A170" s="19">
        <v>635203</v>
      </c>
      <c r="B170" s="17" t="s">
        <v>2</v>
      </c>
      <c r="C170" s="23" t="s">
        <v>100</v>
      </c>
      <c r="D170" s="18">
        <v>0.41</v>
      </c>
      <c r="E170" s="17"/>
      <c r="F170" s="23" t="s">
        <v>20</v>
      </c>
      <c r="G170" s="1" t="s">
        <v>35</v>
      </c>
      <c r="H170" s="16">
        <f t="shared" si="6"/>
        <v>174.25</v>
      </c>
      <c r="I170" s="9">
        <v>2025</v>
      </c>
      <c r="J170" s="24" t="s">
        <v>5</v>
      </c>
    </row>
    <row r="171" spans="1:10" x14ac:dyDescent="0.25">
      <c r="A171" s="19">
        <v>635203</v>
      </c>
      <c r="B171" s="17" t="s">
        <v>2</v>
      </c>
      <c r="C171" s="23" t="s">
        <v>100</v>
      </c>
      <c r="D171" s="18">
        <v>1.07</v>
      </c>
      <c r="E171" s="17"/>
      <c r="F171" s="23" t="s">
        <v>20</v>
      </c>
      <c r="G171" s="1" t="s">
        <v>35</v>
      </c>
      <c r="H171" s="16">
        <f t="shared" si="6"/>
        <v>454.75</v>
      </c>
      <c r="I171" s="9">
        <v>2025</v>
      </c>
      <c r="J171" s="24" t="s">
        <v>5</v>
      </c>
    </row>
    <row r="172" spans="1:10" x14ac:dyDescent="0.25">
      <c r="A172" s="19">
        <v>635203</v>
      </c>
      <c r="B172" s="17" t="s">
        <v>2</v>
      </c>
      <c r="C172" s="23" t="s">
        <v>100</v>
      </c>
      <c r="D172" s="18">
        <v>5.58</v>
      </c>
      <c r="E172" s="17"/>
      <c r="F172" s="23" t="s">
        <v>20</v>
      </c>
      <c r="G172" s="1" t="s">
        <v>35</v>
      </c>
      <c r="H172" s="16">
        <f t="shared" si="6"/>
        <v>2371.5</v>
      </c>
      <c r="I172" s="9">
        <v>2025</v>
      </c>
      <c r="J172" s="24" t="s">
        <v>5</v>
      </c>
    </row>
    <row r="173" spans="1:10" x14ac:dyDescent="0.25">
      <c r="A173" s="19">
        <v>635203</v>
      </c>
      <c r="B173" s="17" t="s">
        <v>2</v>
      </c>
      <c r="C173" s="23" t="s">
        <v>100</v>
      </c>
      <c r="D173" s="18">
        <v>2.48</v>
      </c>
      <c r="E173" s="17"/>
      <c r="F173" s="23" t="s">
        <v>20</v>
      </c>
      <c r="G173" s="1" t="s">
        <v>35</v>
      </c>
      <c r="H173" s="16">
        <f t="shared" si="6"/>
        <v>1054</v>
      </c>
      <c r="I173" s="9">
        <v>2025</v>
      </c>
      <c r="J173" s="24" t="s">
        <v>5</v>
      </c>
    </row>
    <row r="174" spans="1:10" x14ac:dyDescent="0.25">
      <c r="A174" s="19">
        <v>635203</v>
      </c>
      <c r="B174" s="17" t="s">
        <v>2</v>
      </c>
      <c r="C174" s="23" t="s">
        <v>100</v>
      </c>
      <c r="D174" s="18">
        <v>0.36</v>
      </c>
      <c r="E174" s="17"/>
      <c r="F174" s="23" t="s">
        <v>20</v>
      </c>
      <c r="G174" s="1" t="s">
        <v>35</v>
      </c>
      <c r="H174" s="16">
        <f t="shared" si="6"/>
        <v>153</v>
      </c>
      <c r="I174" s="9">
        <v>2025</v>
      </c>
      <c r="J174" s="24" t="s">
        <v>5</v>
      </c>
    </row>
    <row r="175" spans="1:10" x14ac:dyDescent="0.25">
      <c r="A175" s="19">
        <v>635203</v>
      </c>
      <c r="B175" s="17" t="s">
        <v>2</v>
      </c>
      <c r="C175" s="23" t="s">
        <v>100</v>
      </c>
      <c r="D175" s="18">
        <v>27.08</v>
      </c>
      <c r="E175" s="17"/>
      <c r="F175" s="23" t="s">
        <v>20</v>
      </c>
      <c r="G175" s="1" t="s">
        <v>35</v>
      </c>
      <c r="H175" s="16">
        <f t="shared" si="6"/>
        <v>11509</v>
      </c>
      <c r="I175" s="9">
        <v>2025</v>
      </c>
      <c r="J175" s="24" t="s">
        <v>5</v>
      </c>
    </row>
    <row r="176" spans="1:10" x14ac:dyDescent="0.25">
      <c r="A176" s="19">
        <v>635215</v>
      </c>
      <c r="B176" s="17" t="s">
        <v>2</v>
      </c>
      <c r="C176" s="17" t="s">
        <v>6</v>
      </c>
      <c r="D176" s="18">
        <v>11.93</v>
      </c>
      <c r="E176" s="17"/>
      <c r="F176" s="17" t="s">
        <v>81</v>
      </c>
      <c r="G176" s="1" t="s">
        <v>35</v>
      </c>
      <c r="H176" s="16">
        <f t="shared" si="6"/>
        <v>5070.25</v>
      </c>
      <c r="I176" s="9">
        <v>2026</v>
      </c>
      <c r="J176" s="24" t="s">
        <v>5</v>
      </c>
    </row>
    <row r="177" spans="1:10" x14ac:dyDescent="0.25">
      <c r="A177" s="19">
        <v>636032</v>
      </c>
      <c r="B177" s="17" t="s">
        <v>2</v>
      </c>
      <c r="C177" s="23" t="s">
        <v>101</v>
      </c>
      <c r="D177" s="18">
        <v>8.2200000000000006</v>
      </c>
      <c r="E177" s="17"/>
      <c r="F177" s="17" t="s">
        <v>20</v>
      </c>
      <c r="G177" s="1" t="s">
        <v>35</v>
      </c>
      <c r="H177" s="16">
        <f t="shared" si="6"/>
        <v>3493.5000000000005</v>
      </c>
      <c r="I177" s="9">
        <v>2024</v>
      </c>
      <c r="J177" s="24" t="s">
        <v>5</v>
      </c>
    </row>
    <row r="178" spans="1:10" x14ac:dyDescent="0.25">
      <c r="A178" s="19">
        <v>636033</v>
      </c>
      <c r="B178" s="17" t="s">
        <v>2</v>
      </c>
      <c r="C178" s="23" t="s">
        <v>100</v>
      </c>
      <c r="D178" s="18">
        <v>1.94</v>
      </c>
      <c r="E178" s="17"/>
      <c r="F178" s="17" t="s">
        <v>20</v>
      </c>
      <c r="G178" s="1" t="s">
        <v>35</v>
      </c>
      <c r="H178" s="16">
        <f t="shared" si="6"/>
        <v>824.5</v>
      </c>
      <c r="I178" s="9">
        <v>2024</v>
      </c>
      <c r="J178" s="24" t="s">
        <v>5</v>
      </c>
    </row>
    <row r="179" spans="1:10" x14ac:dyDescent="0.25">
      <c r="A179" s="19">
        <v>636033</v>
      </c>
      <c r="B179" s="17" t="s">
        <v>2</v>
      </c>
      <c r="C179" s="23" t="s">
        <v>100</v>
      </c>
      <c r="D179" s="18">
        <v>20.84</v>
      </c>
      <c r="E179" s="17"/>
      <c r="F179" s="17" t="s">
        <v>20</v>
      </c>
      <c r="G179" s="1" t="s">
        <v>35</v>
      </c>
      <c r="H179" s="16">
        <f t="shared" si="6"/>
        <v>8857</v>
      </c>
      <c r="I179" s="9">
        <v>2024</v>
      </c>
      <c r="J179" s="24" t="s">
        <v>5</v>
      </c>
    </row>
    <row r="180" spans="1:10" x14ac:dyDescent="0.25">
      <c r="A180" s="19">
        <v>636217</v>
      </c>
      <c r="B180" s="17" t="s">
        <v>2</v>
      </c>
      <c r="C180" s="23" t="s">
        <v>100</v>
      </c>
      <c r="D180" s="18">
        <v>5.85</v>
      </c>
      <c r="E180" s="17"/>
      <c r="F180" s="17" t="s">
        <v>20</v>
      </c>
      <c r="G180" s="1" t="s">
        <v>35</v>
      </c>
      <c r="H180" s="16">
        <f t="shared" si="6"/>
        <v>2486.25</v>
      </c>
      <c r="I180" s="9">
        <v>2024</v>
      </c>
      <c r="J180" s="24" t="s">
        <v>5</v>
      </c>
    </row>
    <row r="181" spans="1:10" x14ac:dyDescent="0.25">
      <c r="A181" s="19">
        <v>641225</v>
      </c>
      <c r="B181" s="17" t="s">
        <v>2</v>
      </c>
      <c r="C181" s="23" t="s">
        <v>99</v>
      </c>
      <c r="D181" s="18">
        <v>13.89</v>
      </c>
      <c r="E181" s="17"/>
      <c r="F181" s="17" t="s">
        <v>20</v>
      </c>
      <c r="G181" s="1" t="s">
        <v>35</v>
      </c>
      <c r="H181" s="16">
        <f t="shared" si="6"/>
        <v>5903.25</v>
      </c>
      <c r="I181" s="9">
        <v>2023</v>
      </c>
      <c r="J181" s="24" t="s">
        <v>5</v>
      </c>
    </row>
    <row r="182" spans="1:10" x14ac:dyDescent="0.25">
      <c r="A182" s="19">
        <v>641226</v>
      </c>
      <c r="B182" s="17" t="s">
        <v>2</v>
      </c>
      <c r="C182" s="23" t="s">
        <v>100</v>
      </c>
      <c r="D182" s="18">
        <v>31.47</v>
      </c>
      <c r="E182" s="17"/>
      <c r="F182" s="17" t="s">
        <v>20</v>
      </c>
      <c r="G182" s="1" t="s">
        <v>35</v>
      </c>
      <c r="H182" s="16">
        <f t="shared" si="6"/>
        <v>13374.75</v>
      </c>
      <c r="I182" s="9">
        <v>2024</v>
      </c>
      <c r="J182" s="24" t="s">
        <v>5</v>
      </c>
    </row>
    <row r="183" spans="1:10" x14ac:dyDescent="0.25">
      <c r="A183" s="19">
        <v>641316</v>
      </c>
      <c r="B183" s="17" t="s">
        <v>2</v>
      </c>
      <c r="C183" s="23" t="s">
        <v>99</v>
      </c>
      <c r="D183" s="18">
        <v>1.1399999999999999</v>
      </c>
      <c r="E183" s="17"/>
      <c r="F183" s="17" t="s">
        <v>20</v>
      </c>
      <c r="G183" s="1" t="s">
        <v>35</v>
      </c>
      <c r="H183" s="16">
        <f t="shared" si="6"/>
        <v>484.49999999999994</v>
      </c>
      <c r="I183" s="9">
        <v>2023</v>
      </c>
      <c r="J183" s="24" t="s">
        <v>5</v>
      </c>
    </row>
    <row r="184" spans="1:10" x14ac:dyDescent="0.25">
      <c r="A184" s="19">
        <v>641316</v>
      </c>
      <c r="B184" s="17" t="s">
        <v>2</v>
      </c>
      <c r="C184" s="23" t="s">
        <v>99</v>
      </c>
      <c r="D184" s="18">
        <v>1.42</v>
      </c>
      <c r="E184" s="17"/>
      <c r="F184" s="17" t="s">
        <v>20</v>
      </c>
      <c r="G184" s="1" t="s">
        <v>35</v>
      </c>
      <c r="H184" s="16">
        <f t="shared" si="6"/>
        <v>603.5</v>
      </c>
      <c r="I184" s="9">
        <v>2023</v>
      </c>
      <c r="J184" s="24" t="s">
        <v>5</v>
      </c>
    </row>
    <row r="185" spans="1:10" x14ac:dyDescent="0.25">
      <c r="A185" s="19">
        <v>641316</v>
      </c>
      <c r="B185" s="17" t="s">
        <v>2</v>
      </c>
      <c r="C185" s="23" t="s">
        <v>99</v>
      </c>
      <c r="D185" s="18">
        <v>4.16</v>
      </c>
      <c r="E185" s="17"/>
      <c r="F185" s="17" t="s">
        <v>20</v>
      </c>
      <c r="G185" s="1" t="s">
        <v>35</v>
      </c>
      <c r="H185" s="16">
        <f t="shared" si="6"/>
        <v>1768</v>
      </c>
      <c r="I185" s="9">
        <v>2023</v>
      </c>
      <c r="J185" s="24" t="s">
        <v>5</v>
      </c>
    </row>
    <row r="186" spans="1:10" x14ac:dyDescent="0.25">
      <c r="A186" s="19">
        <v>641316</v>
      </c>
      <c r="B186" s="17" t="s">
        <v>2</v>
      </c>
      <c r="C186" s="23" t="s">
        <v>99</v>
      </c>
      <c r="D186" s="18">
        <v>0.13</v>
      </c>
      <c r="E186" s="17"/>
      <c r="F186" s="17" t="s">
        <v>20</v>
      </c>
      <c r="G186" s="1" t="s">
        <v>35</v>
      </c>
      <c r="H186" s="16">
        <f t="shared" si="6"/>
        <v>55.25</v>
      </c>
      <c r="I186" s="9">
        <v>2023</v>
      </c>
      <c r="J186" s="24" t="s">
        <v>5</v>
      </c>
    </row>
    <row r="187" spans="1:10" x14ac:dyDescent="0.25">
      <c r="A187" s="19">
        <v>641316</v>
      </c>
      <c r="B187" s="17" t="s">
        <v>2</v>
      </c>
      <c r="C187" s="23" t="s">
        <v>99</v>
      </c>
      <c r="D187" s="18">
        <v>14.73</v>
      </c>
      <c r="E187" s="17"/>
      <c r="F187" s="17" t="s">
        <v>20</v>
      </c>
      <c r="G187" s="1" t="s">
        <v>35</v>
      </c>
      <c r="H187" s="16">
        <f t="shared" si="6"/>
        <v>6260.25</v>
      </c>
      <c r="I187" s="9">
        <v>2023</v>
      </c>
      <c r="J187" s="24" t="s">
        <v>5</v>
      </c>
    </row>
    <row r="188" spans="1:10" x14ac:dyDescent="0.25">
      <c r="A188" s="19">
        <v>711238</v>
      </c>
      <c r="B188" s="17" t="s">
        <v>2</v>
      </c>
      <c r="C188" s="23" t="s">
        <v>101</v>
      </c>
      <c r="D188" s="18">
        <v>6.19</v>
      </c>
      <c r="E188" s="17"/>
      <c r="F188" s="17" t="s">
        <v>7</v>
      </c>
      <c r="G188" s="1" t="s">
        <v>27</v>
      </c>
      <c r="H188" s="16">
        <f t="shared" si="6"/>
        <v>2630.75</v>
      </c>
      <c r="I188" s="9">
        <v>2024</v>
      </c>
      <c r="J188" s="24" t="s">
        <v>15</v>
      </c>
    </row>
    <row r="189" spans="1:10" x14ac:dyDescent="0.25">
      <c r="A189" s="19">
        <v>711242</v>
      </c>
      <c r="B189" s="23" t="s">
        <v>2</v>
      </c>
      <c r="C189" s="23" t="s">
        <v>6</v>
      </c>
      <c r="D189" s="18">
        <v>9.1999999999999993</v>
      </c>
      <c r="E189" s="17"/>
      <c r="F189" s="23" t="s">
        <v>3</v>
      </c>
      <c r="G189" s="1" t="s">
        <v>95</v>
      </c>
      <c r="H189" s="16">
        <f t="shared" si="6"/>
        <v>3909.9999999999995</v>
      </c>
      <c r="I189" s="9">
        <v>2024</v>
      </c>
      <c r="J189" s="24" t="s">
        <v>15</v>
      </c>
    </row>
    <row r="190" spans="1:10" x14ac:dyDescent="0.25">
      <c r="A190" s="19">
        <v>711242</v>
      </c>
      <c r="B190" s="23" t="s">
        <v>2</v>
      </c>
      <c r="C190" s="23" t="s">
        <v>6</v>
      </c>
      <c r="D190" s="18">
        <v>9.1999999999999993</v>
      </c>
      <c r="E190" s="17"/>
      <c r="F190" s="23" t="s">
        <v>7</v>
      </c>
      <c r="G190" s="1" t="s">
        <v>27</v>
      </c>
      <c r="H190" s="16">
        <f t="shared" si="6"/>
        <v>3909.9999999999995</v>
      </c>
      <c r="I190" s="9">
        <v>2025</v>
      </c>
      <c r="J190" s="24" t="s">
        <v>15</v>
      </c>
    </row>
    <row r="191" spans="1:10" x14ac:dyDescent="0.25">
      <c r="A191" s="19">
        <v>711256</v>
      </c>
      <c r="B191" s="17" t="s">
        <v>2</v>
      </c>
      <c r="C191" s="17" t="s">
        <v>6</v>
      </c>
      <c r="D191" s="18">
        <v>1.0900000000000001</v>
      </c>
      <c r="E191" s="17"/>
      <c r="F191" s="17" t="s">
        <v>7</v>
      </c>
      <c r="G191" s="1" t="s">
        <v>27</v>
      </c>
      <c r="H191" s="16">
        <f t="shared" si="6"/>
        <v>463.25000000000006</v>
      </c>
      <c r="I191" s="9">
        <v>2023</v>
      </c>
      <c r="J191" s="24" t="s">
        <v>15</v>
      </c>
    </row>
    <row r="192" spans="1:10" x14ac:dyDescent="0.25">
      <c r="A192" s="25">
        <v>711277</v>
      </c>
      <c r="B192" s="17" t="s">
        <v>2</v>
      </c>
      <c r="C192" s="23" t="s">
        <v>100</v>
      </c>
      <c r="D192" s="18">
        <v>62.79</v>
      </c>
      <c r="E192" s="23" t="s">
        <v>92</v>
      </c>
      <c r="F192" s="17" t="s">
        <v>7</v>
      </c>
      <c r="G192" s="1" t="s">
        <v>27</v>
      </c>
      <c r="H192" s="16">
        <f>D192*125</f>
        <v>7848.75</v>
      </c>
      <c r="I192" s="9">
        <v>2023</v>
      </c>
      <c r="J192" s="24" t="s">
        <v>15</v>
      </c>
    </row>
    <row r="193" spans="1:10" x14ac:dyDescent="0.25">
      <c r="A193" s="19">
        <v>711741</v>
      </c>
      <c r="B193" s="17" t="s">
        <v>2</v>
      </c>
      <c r="C193" s="23" t="s">
        <v>99</v>
      </c>
      <c r="D193" s="18">
        <v>26.59</v>
      </c>
      <c r="E193" s="17"/>
      <c r="F193" s="17" t="s">
        <v>3</v>
      </c>
      <c r="G193" s="1" t="s">
        <v>4</v>
      </c>
      <c r="H193" s="16">
        <f t="shared" ref="H193:H206" si="7">D193*425</f>
        <v>11300.75</v>
      </c>
      <c r="I193" s="9">
        <v>2023</v>
      </c>
      <c r="J193" s="24" t="s">
        <v>15</v>
      </c>
    </row>
    <row r="194" spans="1:10" x14ac:dyDescent="0.25">
      <c r="A194" s="19">
        <v>711741</v>
      </c>
      <c r="B194" s="17" t="s">
        <v>2</v>
      </c>
      <c r="C194" s="23" t="s">
        <v>99</v>
      </c>
      <c r="D194" s="18">
        <v>6.41</v>
      </c>
      <c r="E194" s="17"/>
      <c r="F194" s="17" t="s">
        <v>3</v>
      </c>
      <c r="G194" s="1" t="s">
        <v>4</v>
      </c>
      <c r="H194" s="16">
        <f t="shared" si="7"/>
        <v>2724.25</v>
      </c>
      <c r="I194" s="9">
        <v>2023</v>
      </c>
      <c r="J194" s="24" t="s">
        <v>15</v>
      </c>
    </row>
    <row r="195" spans="1:10" x14ac:dyDescent="0.25">
      <c r="A195" s="19">
        <v>712539</v>
      </c>
      <c r="B195" s="17" t="s">
        <v>2</v>
      </c>
      <c r="C195" s="23" t="s">
        <v>100</v>
      </c>
      <c r="D195" s="18">
        <v>15.96</v>
      </c>
      <c r="E195" s="17"/>
      <c r="F195" s="17" t="s">
        <v>3</v>
      </c>
      <c r="G195" s="1" t="s">
        <v>4</v>
      </c>
      <c r="H195" s="16">
        <f t="shared" si="7"/>
        <v>6783</v>
      </c>
      <c r="I195" s="9">
        <v>2023</v>
      </c>
      <c r="J195" s="24" t="s">
        <v>15</v>
      </c>
    </row>
    <row r="196" spans="1:10" x14ac:dyDescent="0.25">
      <c r="A196" s="19">
        <v>712716</v>
      </c>
      <c r="B196" s="23" t="s">
        <v>2</v>
      </c>
      <c r="C196" s="23" t="s">
        <v>6</v>
      </c>
      <c r="D196" s="18">
        <v>21</v>
      </c>
      <c r="E196" s="17"/>
      <c r="F196" s="23" t="s">
        <v>3</v>
      </c>
      <c r="G196" s="1" t="s">
        <v>95</v>
      </c>
      <c r="H196" s="16">
        <f t="shared" si="7"/>
        <v>8925</v>
      </c>
      <c r="I196" s="9">
        <v>2024</v>
      </c>
      <c r="J196" s="24" t="s">
        <v>15</v>
      </c>
    </row>
    <row r="197" spans="1:10" x14ac:dyDescent="0.25">
      <c r="A197" s="19">
        <v>712716</v>
      </c>
      <c r="B197" s="23" t="s">
        <v>2</v>
      </c>
      <c r="C197" s="23" t="s">
        <v>6</v>
      </c>
      <c r="D197" s="18">
        <v>21</v>
      </c>
      <c r="E197" s="17"/>
      <c r="F197" s="23" t="s">
        <v>3</v>
      </c>
      <c r="G197" s="1" t="s">
        <v>4</v>
      </c>
      <c r="H197" s="16">
        <f t="shared" si="7"/>
        <v>8925</v>
      </c>
      <c r="I197" s="9">
        <v>2024</v>
      </c>
      <c r="J197" s="24" t="s">
        <v>15</v>
      </c>
    </row>
    <row r="198" spans="1:10" x14ac:dyDescent="0.25">
      <c r="A198" s="19">
        <v>712726</v>
      </c>
      <c r="B198" s="23" t="s">
        <v>2</v>
      </c>
      <c r="C198" s="23" t="s">
        <v>6</v>
      </c>
      <c r="D198" s="18">
        <v>22.2</v>
      </c>
      <c r="E198" s="17"/>
      <c r="F198" s="23" t="s">
        <v>7</v>
      </c>
      <c r="G198" s="1" t="s">
        <v>27</v>
      </c>
      <c r="H198" s="16">
        <f t="shared" si="7"/>
        <v>9435</v>
      </c>
      <c r="I198" s="9">
        <v>2025</v>
      </c>
      <c r="J198" s="24" t="s">
        <v>15</v>
      </c>
    </row>
    <row r="199" spans="1:10" x14ac:dyDescent="0.25">
      <c r="A199" s="19">
        <v>713716</v>
      </c>
      <c r="B199" s="23" t="s">
        <v>2</v>
      </c>
      <c r="C199" s="23" t="s">
        <v>6</v>
      </c>
      <c r="D199" s="18">
        <v>37</v>
      </c>
      <c r="E199" s="17"/>
      <c r="F199" s="23" t="s">
        <v>3</v>
      </c>
      <c r="G199" s="1" t="s">
        <v>4</v>
      </c>
      <c r="H199" s="16">
        <f t="shared" si="7"/>
        <v>15725</v>
      </c>
      <c r="I199" s="9">
        <v>2024</v>
      </c>
      <c r="J199" s="24" t="s">
        <v>15</v>
      </c>
    </row>
    <row r="200" spans="1:10" x14ac:dyDescent="0.25">
      <c r="A200" s="19">
        <v>714226</v>
      </c>
      <c r="B200" s="23" t="s">
        <v>2</v>
      </c>
      <c r="C200" s="23" t="s">
        <v>6</v>
      </c>
      <c r="D200" s="18">
        <v>54</v>
      </c>
      <c r="E200" s="17"/>
      <c r="F200" s="23" t="s">
        <v>3</v>
      </c>
      <c r="G200" s="1" t="s">
        <v>94</v>
      </c>
      <c r="H200" s="16">
        <f t="shared" si="7"/>
        <v>22950</v>
      </c>
      <c r="I200" s="9">
        <v>2025</v>
      </c>
      <c r="J200" s="24" t="s">
        <v>15</v>
      </c>
    </row>
    <row r="201" spans="1:10" x14ac:dyDescent="0.25">
      <c r="A201" s="19">
        <v>714489</v>
      </c>
      <c r="B201" s="23" t="s">
        <v>2</v>
      </c>
      <c r="C201" s="23" t="s">
        <v>100</v>
      </c>
      <c r="D201" s="18">
        <v>32</v>
      </c>
      <c r="E201" s="17"/>
      <c r="F201" s="23" t="s">
        <v>3</v>
      </c>
      <c r="G201" s="1" t="s">
        <v>4</v>
      </c>
      <c r="H201" s="16">
        <f t="shared" si="7"/>
        <v>13600</v>
      </c>
      <c r="I201" s="9">
        <v>2024</v>
      </c>
      <c r="J201" s="24" t="s">
        <v>15</v>
      </c>
    </row>
    <row r="202" spans="1:10" x14ac:dyDescent="0.25">
      <c r="A202" s="19">
        <v>714753</v>
      </c>
      <c r="B202" s="17" t="s">
        <v>2</v>
      </c>
      <c r="C202" s="23" t="s">
        <v>99</v>
      </c>
      <c r="D202" s="18">
        <v>19.29</v>
      </c>
      <c r="E202" s="17"/>
      <c r="F202" s="17" t="s">
        <v>3</v>
      </c>
      <c r="G202" s="1" t="s">
        <v>4</v>
      </c>
      <c r="H202" s="16">
        <f t="shared" si="7"/>
        <v>8198.25</v>
      </c>
      <c r="I202" s="9">
        <v>2023</v>
      </c>
      <c r="J202" s="24" t="s">
        <v>15</v>
      </c>
    </row>
    <row r="203" spans="1:10" x14ac:dyDescent="0.25">
      <c r="A203" s="19">
        <v>714753</v>
      </c>
      <c r="B203" s="17" t="s">
        <v>2</v>
      </c>
      <c r="C203" s="23" t="s">
        <v>99</v>
      </c>
      <c r="D203" s="18">
        <v>2.42</v>
      </c>
      <c r="E203" s="17"/>
      <c r="F203" s="17" t="s">
        <v>3</v>
      </c>
      <c r="G203" s="1" t="s">
        <v>4</v>
      </c>
      <c r="H203" s="16">
        <f t="shared" si="7"/>
        <v>1028.5</v>
      </c>
      <c r="I203" s="9">
        <v>2023</v>
      </c>
      <c r="J203" s="24" t="s">
        <v>15</v>
      </c>
    </row>
    <row r="204" spans="1:10" x14ac:dyDescent="0.25">
      <c r="A204" s="19">
        <v>714753</v>
      </c>
      <c r="B204" s="17" t="s">
        <v>2</v>
      </c>
      <c r="C204" s="23" t="s">
        <v>99</v>
      </c>
      <c r="D204" s="18">
        <v>5.43</v>
      </c>
      <c r="E204" s="17"/>
      <c r="F204" s="17" t="s">
        <v>3</v>
      </c>
      <c r="G204" s="1" t="s">
        <v>4</v>
      </c>
      <c r="H204" s="16">
        <f t="shared" si="7"/>
        <v>2307.75</v>
      </c>
      <c r="I204" s="9">
        <v>2023</v>
      </c>
      <c r="J204" s="24" t="s">
        <v>15</v>
      </c>
    </row>
    <row r="205" spans="1:10" x14ac:dyDescent="0.25">
      <c r="A205" s="19">
        <v>714753</v>
      </c>
      <c r="B205" s="17" t="s">
        <v>2</v>
      </c>
      <c r="C205" s="23" t="s">
        <v>99</v>
      </c>
      <c r="D205" s="18">
        <v>5.39</v>
      </c>
      <c r="E205" s="17"/>
      <c r="F205" s="17" t="s">
        <v>3</v>
      </c>
      <c r="G205" s="1" t="s">
        <v>4</v>
      </c>
      <c r="H205" s="16">
        <f t="shared" si="7"/>
        <v>2290.75</v>
      </c>
      <c r="I205" s="9">
        <v>2023</v>
      </c>
      <c r="J205" s="24" t="s">
        <v>15</v>
      </c>
    </row>
    <row r="206" spans="1:10" x14ac:dyDescent="0.25">
      <c r="A206" s="19">
        <v>714753</v>
      </c>
      <c r="B206" s="17" t="s">
        <v>2</v>
      </c>
      <c r="C206" s="23" t="s">
        <v>99</v>
      </c>
      <c r="D206" s="18">
        <v>1.96</v>
      </c>
      <c r="E206" s="17"/>
      <c r="F206" s="17" t="s">
        <v>3</v>
      </c>
      <c r="G206" s="1" t="s">
        <v>4</v>
      </c>
      <c r="H206" s="16">
        <f t="shared" si="7"/>
        <v>833</v>
      </c>
      <c r="I206" s="9">
        <v>2023</v>
      </c>
      <c r="J206" s="24" t="s">
        <v>15</v>
      </c>
    </row>
    <row r="207" spans="1:10" ht="15.75" thickBot="1" x14ac:dyDescent="0.3"/>
    <row r="208" spans="1:10" x14ac:dyDescent="0.25">
      <c r="B208" s="26" t="s">
        <v>93</v>
      </c>
      <c r="C208" s="26"/>
      <c r="D208" s="26"/>
      <c r="F208" s="15" t="s">
        <v>41</v>
      </c>
      <c r="G208" s="15"/>
      <c r="H208" s="14">
        <f>SUM(H2:H207)</f>
        <v>1571615.75</v>
      </c>
    </row>
    <row r="209" spans="6:8" x14ac:dyDescent="0.25">
      <c r="F209" s="13" t="s">
        <v>42</v>
      </c>
      <c r="G209" s="13"/>
      <c r="H209" s="12">
        <v>320277</v>
      </c>
    </row>
    <row r="210" spans="6:8" x14ac:dyDescent="0.25">
      <c r="F210" s="11" t="s">
        <v>43</v>
      </c>
      <c r="G210" s="11"/>
      <c r="H210" s="10">
        <f>H209*5</f>
        <v>1601385</v>
      </c>
    </row>
    <row r="211" spans="6:8" x14ac:dyDescent="0.25">
      <c r="F211" s="11" t="s">
        <v>44</v>
      </c>
      <c r="G211" s="11"/>
      <c r="H211" s="10">
        <f>H208/H209</f>
        <v>4.9070515522500839</v>
      </c>
    </row>
  </sheetData>
  <phoneticPr fontId="12" type="noConversion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"/>
  <sheetViews>
    <sheetView workbookViewId="0">
      <selection activeCell="N14" sqref="N14"/>
    </sheetView>
  </sheetViews>
  <sheetFormatPr defaultRowHeight="15" x14ac:dyDescent="0.25"/>
  <cols>
    <col min="14" max="14" width="16.28515625" customWidth="1"/>
  </cols>
  <sheetData>
    <row r="1" spans="1:14" ht="75" x14ac:dyDescent="0.25">
      <c r="A1" s="2" t="s">
        <v>60</v>
      </c>
      <c r="B1" s="2" t="s">
        <v>49</v>
      </c>
      <c r="C1" s="5" t="s">
        <v>50</v>
      </c>
      <c r="D1" s="2" t="s">
        <v>51</v>
      </c>
      <c r="E1" s="3" t="s">
        <v>52</v>
      </c>
      <c r="F1" s="4" t="s">
        <v>53</v>
      </c>
      <c r="G1" s="4" t="s">
        <v>54</v>
      </c>
      <c r="H1" s="4" t="s">
        <v>55</v>
      </c>
      <c r="I1" s="4" t="s">
        <v>56</v>
      </c>
      <c r="J1" s="4" t="s">
        <v>57</v>
      </c>
      <c r="K1" s="4" t="s">
        <v>58</v>
      </c>
      <c r="L1" s="4" t="s">
        <v>59</v>
      </c>
      <c r="M1" s="4" t="s">
        <v>75</v>
      </c>
      <c r="N1" s="4" t="s">
        <v>77</v>
      </c>
    </row>
    <row r="2" spans="1:14" ht="15.75" x14ac:dyDescent="0.25">
      <c r="A2" s="6" t="s">
        <v>61</v>
      </c>
      <c r="B2" s="7" t="s">
        <v>62</v>
      </c>
      <c r="C2" s="7">
        <v>2020</v>
      </c>
      <c r="D2" s="6" t="s">
        <v>63</v>
      </c>
      <c r="E2" s="7" t="s">
        <v>64</v>
      </c>
      <c r="F2" s="7" t="s">
        <v>65</v>
      </c>
      <c r="G2" s="7" t="s">
        <v>64</v>
      </c>
      <c r="H2" s="7" t="s">
        <v>65</v>
      </c>
      <c r="I2" s="7" t="s">
        <v>66</v>
      </c>
      <c r="J2" s="7" t="s">
        <v>65</v>
      </c>
      <c r="K2" s="7" t="s">
        <v>64</v>
      </c>
      <c r="L2" s="7" t="s">
        <v>65</v>
      </c>
      <c r="M2" s="7" t="s">
        <v>70</v>
      </c>
      <c r="N2" s="7" t="s">
        <v>78</v>
      </c>
    </row>
    <row r="3" spans="1:14" ht="15.75" x14ac:dyDescent="0.25">
      <c r="A3" s="8"/>
      <c r="B3" s="7" t="s">
        <v>67</v>
      </c>
      <c r="C3" s="7">
        <v>2021</v>
      </c>
      <c r="D3" s="6" t="s">
        <v>68</v>
      </c>
      <c r="E3" s="7" t="s">
        <v>69</v>
      </c>
      <c r="F3" s="7" t="s">
        <v>62</v>
      </c>
      <c r="G3" s="7" t="s">
        <v>69</v>
      </c>
      <c r="H3" s="7" t="s">
        <v>62</v>
      </c>
      <c r="I3" s="7" t="s">
        <v>70</v>
      </c>
      <c r="J3" s="7" t="s">
        <v>62</v>
      </c>
      <c r="K3" s="7" t="s">
        <v>69</v>
      </c>
      <c r="L3" s="7" t="s">
        <v>62</v>
      </c>
      <c r="M3" s="7" t="s">
        <v>76</v>
      </c>
      <c r="N3" s="7" t="s">
        <v>79</v>
      </c>
    </row>
    <row r="4" spans="1:14" ht="15.75" x14ac:dyDescent="0.25">
      <c r="A4" s="8"/>
      <c r="B4" s="7" t="s">
        <v>71</v>
      </c>
      <c r="C4" s="7">
        <v>2022</v>
      </c>
      <c r="D4" s="6" t="s">
        <v>72</v>
      </c>
      <c r="E4" s="7" t="s">
        <v>73</v>
      </c>
      <c r="F4" s="7" t="s">
        <v>74</v>
      </c>
      <c r="G4" s="7" t="s">
        <v>73</v>
      </c>
      <c r="H4" s="7" t="s">
        <v>74</v>
      </c>
      <c r="I4" s="7" t="s">
        <v>73</v>
      </c>
      <c r="J4" s="7" t="s">
        <v>74</v>
      </c>
      <c r="K4" s="7" t="s">
        <v>73</v>
      </c>
      <c r="L4" s="7" t="s">
        <v>74</v>
      </c>
    </row>
    <row r="5" spans="1:14" ht="15.75" x14ac:dyDescent="0.25">
      <c r="A5" s="8"/>
      <c r="C5" s="7">
        <v>2023</v>
      </c>
    </row>
    <row r="6" spans="1:14" ht="15.75" x14ac:dyDescent="0.25">
      <c r="A6" s="8"/>
      <c r="C6" s="7">
        <v>2024</v>
      </c>
    </row>
    <row r="7" spans="1:14" ht="15.75" x14ac:dyDescent="0.25">
      <c r="A7" s="8"/>
      <c r="C7" s="7">
        <v>2025</v>
      </c>
    </row>
    <row r="8" spans="1:14" ht="15.75" x14ac:dyDescent="0.25">
      <c r="A8" s="8"/>
      <c r="C8" s="7">
        <v>2026</v>
      </c>
    </row>
    <row r="9" spans="1:14" ht="15.75" x14ac:dyDescent="0.25">
      <c r="A9" s="8"/>
      <c r="C9" s="7">
        <v>2027</v>
      </c>
    </row>
    <row r="10" spans="1:14" ht="15.75" x14ac:dyDescent="0.25">
      <c r="A10" s="8"/>
      <c r="C10" s="7">
        <v>2028</v>
      </c>
    </row>
    <row r="11" spans="1:14" ht="15.75" x14ac:dyDescent="0.25">
      <c r="A11" s="8"/>
      <c r="C11" s="7">
        <v>2029</v>
      </c>
    </row>
    <row r="12" spans="1:14" ht="15.75" x14ac:dyDescent="0.25">
      <c r="A12" s="8"/>
      <c r="C12" s="7">
        <v>2030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TFL1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Drew Kenmuir</dc:creator>
  <cp:lastModifiedBy>Drew Kenmuir</cp:lastModifiedBy>
  <dcterms:created xsi:type="dcterms:W3CDTF">2017-12-01T22:46:27Z</dcterms:created>
  <dcterms:modified xsi:type="dcterms:W3CDTF">2023-02-09T01:12:57Z</dcterms:modified>
</cp:coreProperties>
</file>