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Kalum Ventures\Cutting Permits\Log Flow, FIVE YEAR PLAN\2020-2024 plan\"/>
    </mc:Choice>
  </mc:AlternateContent>
  <bookViews>
    <workbookView xWindow="0" yWindow="0" windowWidth="28800" windowHeight="13020"/>
  </bookViews>
  <sheets>
    <sheet name="2020-2024" sheetId="1" r:id="rId1"/>
  </sheets>
  <definedNames>
    <definedName name="_xlnm._FilterDatabase" localSheetId="0" hidden="1">'2020-2024'!$A$4:$J$68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75" i="1" l="1"/>
  <c r="I74" i="1"/>
  <c r="I73" i="1"/>
  <c r="I72" i="1"/>
  <c r="I71" i="1"/>
  <c r="I69" i="1"/>
  <c r="G68" i="1"/>
  <c r="J68" i="1" s="1"/>
  <c r="G67" i="1"/>
  <c r="J67" i="1" s="1"/>
  <c r="I66" i="1"/>
  <c r="G66" i="1"/>
  <c r="J66" i="1" s="1"/>
  <c r="E66" i="1"/>
</calcChain>
</file>

<file path=xl/sharedStrings.xml><?xml version="1.0" encoding="utf-8"?>
<sst xmlns="http://schemas.openxmlformats.org/spreadsheetml/2006/main" count="387" uniqueCount="112">
  <si>
    <t>Date of Last Update:</t>
  </si>
  <si>
    <t>10/31/2019</t>
  </si>
  <si>
    <t>Kalum Ventures Ltd</t>
  </si>
  <si>
    <t>Updated by:</t>
  </si>
  <si>
    <t>Selection logging</t>
  </si>
  <si>
    <t>"Licencee"</t>
  </si>
  <si>
    <t>Block ID</t>
  </si>
  <si>
    <t>Area (ha)</t>
  </si>
  <si>
    <t>m3/ha</t>
  </si>
  <si>
    <t>Volume</t>
  </si>
  <si>
    <t xml:space="preserve">General Location </t>
  </si>
  <si>
    <t>Mapsheet (1:20,000)</t>
  </si>
  <si>
    <t>Season (Summer/Winter/All)</t>
  </si>
  <si>
    <t>Projected harvest year</t>
  </si>
  <si>
    <r>
      <t xml:space="preserve">Status         </t>
    </r>
    <r>
      <rPr>
        <sz val="10"/>
        <rFont val="Calibri"/>
        <family val="2"/>
        <scheme val="minor"/>
      </rPr>
      <t>(</t>
    </r>
    <r>
      <rPr>
        <b/>
        <sz val="11"/>
        <rFont val="Calibri"/>
        <family val="2"/>
        <scheme val="minor"/>
      </rPr>
      <t>P</t>
    </r>
    <r>
      <rPr>
        <sz val="10"/>
        <rFont val="Calibri"/>
        <family val="2"/>
        <scheme val="minor"/>
      </rPr>
      <t xml:space="preserve">=Proposed/ </t>
    </r>
    <r>
      <rPr>
        <b/>
        <sz val="11"/>
        <rFont val="Calibri"/>
        <family val="2"/>
        <scheme val="minor"/>
      </rPr>
      <t>R</t>
    </r>
    <r>
      <rPr>
        <sz val="10"/>
        <rFont val="Calibri"/>
        <family val="2"/>
        <scheme val="minor"/>
      </rPr>
      <t xml:space="preserve">=Recce'd/ </t>
    </r>
    <r>
      <rPr>
        <b/>
        <sz val="11"/>
        <rFont val="Calibri"/>
        <family val="2"/>
        <scheme val="minor"/>
      </rPr>
      <t>W</t>
    </r>
    <r>
      <rPr>
        <sz val="10"/>
        <rFont val="Calibri"/>
        <family val="2"/>
        <scheme val="minor"/>
      </rPr>
      <t xml:space="preserve">=Work in Progress/ </t>
    </r>
    <r>
      <rPr>
        <b/>
        <sz val="11"/>
        <rFont val="Calibri"/>
        <family val="2"/>
        <scheme val="minor"/>
      </rPr>
      <t>F</t>
    </r>
    <r>
      <rPr>
        <sz val="10"/>
        <rFont val="Calibri"/>
        <family val="2"/>
        <scheme val="minor"/>
      </rPr>
      <t xml:space="preserve">=Field Marked/ </t>
    </r>
    <r>
      <rPr>
        <b/>
        <sz val="11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=Cutting Authority Issued)</t>
    </r>
  </si>
  <si>
    <t>FLTC A91358 (TFL)</t>
  </si>
  <si>
    <t xml:space="preserve"> 14-1</t>
  </si>
  <si>
    <t>West Kalum</t>
  </si>
  <si>
    <t>103I076</t>
  </si>
  <si>
    <t>All</t>
  </si>
  <si>
    <t>W</t>
  </si>
  <si>
    <t>FLA09734 (TSA)</t>
  </si>
  <si>
    <t>53-1</t>
  </si>
  <si>
    <t>Amesbury</t>
  </si>
  <si>
    <t>103I047</t>
  </si>
  <si>
    <t>Winter</t>
  </si>
  <si>
    <t>C</t>
  </si>
  <si>
    <t>V46</t>
  </si>
  <si>
    <t>103I057</t>
  </si>
  <si>
    <t>V143</t>
  </si>
  <si>
    <t>Swansons</t>
  </si>
  <si>
    <t>103P007</t>
  </si>
  <si>
    <t xml:space="preserve"> All</t>
  </si>
  <si>
    <t>V4-4</t>
  </si>
  <si>
    <t>North Beaver</t>
  </si>
  <si>
    <t>103I086</t>
  </si>
  <si>
    <t>F</t>
  </si>
  <si>
    <t>V138</t>
  </si>
  <si>
    <t>103I067</t>
  </si>
  <si>
    <t>R</t>
  </si>
  <si>
    <t>V125</t>
  </si>
  <si>
    <t>V126</t>
  </si>
  <si>
    <t>V127</t>
  </si>
  <si>
    <t>V128</t>
  </si>
  <si>
    <t>V130</t>
  </si>
  <si>
    <t>V131</t>
  </si>
  <si>
    <t>V118</t>
  </si>
  <si>
    <t>Poupard</t>
  </si>
  <si>
    <t>103P005</t>
  </si>
  <si>
    <t>V59</t>
  </si>
  <si>
    <t>V142</t>
  </si>
  <si>
    <t>V146</t>
  </si>
  <si>
    <t>P</t>
  </si>
  <si>
    <t>V53</t>
  </si>
  <si>
    <t>V56</t>
  </si>
  <si>
    <t>V25-5b</t>
  </si>
  <si>
    <t>Big Cedar</t>
  </si>
  <si>
    <t>Summer</t>
  </si>
  <si>
    <t>V67</t>
  </si>
  <si>
    <t>V145</t>
  </si>
  <si>
    <t>V163</t>
  </si>
  <si>
    <t>V71b</t>
  </si>
  <si>
    <t>V148</t>
  </si>
  <si>
    <t>Alice Creek</t>
  </si>
  <si>
    <t>V149</t>
  </si>
  <si>
    <t>V150</t>
  </si>
  <si>
    <t>Luncheon Cr</t>
  </si>
  <si>
    <t>V151</t>
  </si>
  <si>
    <t>Erlandson Cr</t>
  </si>
  <si>
    <t>V152</t>
  </si>
  <si>
    <t>Erlandson</t>
  </si>
  <si>
    <t>V153</t>
  </si>
  <si>
    <t>V154</t>
  </si>
  <si>
    <t>South Beaver</t>
  </si>
  <si>
    <t>V155</t>
  </si>
  <si>
    <t>V156</t>
  </si>
  <si>
    <t>103I066</t>
  </si>
  <si>
    <t>V157</t>
  </si>
  <si>
    <t>V158</t>
  </si>
  <si>
    <t>V164</t>
  </si>
  <si>
    <t>V165</t>
  </si>
  <si>
    <t>Little Cedar</t>
  </si>
  <si>
    <t>103I096</t>
  </si>
  <si>
    <t>FLTC A91358 (TFL-Cas)</t>
  </si>
  <si>
    <t>V50b</t>
  </si>
  <si>
    <t>Meadow</t>
  </si>
  <si>
    <t>V25-1b</t>
  </si>
  <si>
    <t>V25-2</t>
  </si>
  <si>
    <t>V25-5a</t>
  </si>
  <si>
    <t>V47</t>
  </si>
  <si>
    <t>V30</t>
  </si>
  <si>
    <t>V31</t>
  </si>
  <si>
    <t>V123</t>
  </si>
  <si>
    <t>V124</t>
  </si>
  <si>
    <t>V40 (t)</t>
  </si>
  <si>
    <t>V4-3</t>
  </si>
  <si>
    <t>V44-5</t>
  </si>
  <si>
    <t>V45</t>
  </si>
  <si>
    <t>V144</t>
  </si>
  <si>
    <t>V140</t>
  </si>
  <si>
    <t>V50a</t>
  </si>
  <si>
    <t>V110</t>
  </si>
  <si>
    <t>Clear Creek</t>
  </si>
  <si>
    <t>103I087</t>
  </si>
  <si>
    <t>V139</t>
  </si>
  <si>
    <t>V65</t>
  </si>
  <si>
    <t>V161</t>
  </si>
  <si>
    <t>VNB-4</t>
  </si>
  <si>
    <t>VNB-7</t>
  </si>
  <si>
    <t>Total volume identified:</t>
  </si>
  <si>
    <t>Subtotals:</t>
  </si>
  <si>
    <t>EM, RB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</si>
</sst>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name val="Calibri"/>
      <family val="2"/>
      <scheme val="minor"/>
    </font>
    <font>
      <sz val="1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 applyBorder="1"/>
    <xf numFmtId="15" fontId="2" fillId="0" borderId="1" xfId="0" applyNumberFormat="1" applyFont="1" applyBorder="1"/>
    <xf numFmtId="0" fontId="2" fillId="0" borderId="1" xfId="0" applyFont="1" applyBorder="1"/>
    <xf numFmtId="0" fontId="3" fillId="0" borderId="0" xfId="0" applyFont="1" applyBorder="1"/>
    <xf numFmtId="0" fontId="4" fillId="0" borderId="0" xfId="0" applyFont="1" applyBorder="1" applyAlignment="1">
      <alignment horizontal="center"/>
    </xf>
    <xf numFmtId="0" fontId="0" fillId="0" borderId="0" xfId="0" applyBorder="1"/>
    <xf numFmtId="0" fontId="2" fillId="0" borderId="2" xfId="0" applyFont="1" applyBorder="1"/>
    <xf numFmtId="0" fontId="0" fillId="2" borderId="0" xfId="0" applyFill="1" applyBorder="1" applyAlignment="1">
      <alignment horizontal="center"/>
    </xf>
    <xf numFmtId="0" fontId="0" fillId="0" borderId="3" xfId="0" applyBorder="1"/>
    <xf numFmtId="0" fontId="3" fillId="0" borderId="3" xfId="0" applyFont="1" applyBorder="1"/>
    <xf numFmtId="0" fontId="1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wrapText="1"/>
    </xf>
    <xf numFmtId="49" fontId="3" fillId="0" borderId="5" xfId="0" applyNumberFormat="1" applyFont="1" applyFill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center" vertical="center"/>
    </xf>
    <xf numFmtId="164" fontId="3" fillId="0" borderId="7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1" fontId="3" fillId="0" borderId="7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49" fontId="3" fillId="0" borderId="7" xfId="0" applyNumberFormat="1" applyFont="1" applyFill="1" applyBorder="1" applyAlignment="1">
      <alignment horizontal="center" vertical="center"/>
    </xf>
    <xf numFmtId="49" fontId="3" fillId="0" borderId="8" xfId="0" applyNumberFormat="1" applyFont="1" applyFill="1" applyBorder="1" applyAlignment="1">
      <alignment horizontal="center" vertical="center"/>
    </xf>
    <xf numFmtId="0" fontId="3" fillId="0" borderId="7" xfId="0" quotePrefix="1" applyFont="1" applyFill="1" applyBorder="1" applyAlignment="1">
      <alignment horizontal="center" vertical="center"/>
    </xf>
    <xf numFmtId="0" fontId="3" fillId="0" borderId="6" xfId="0" quotePrefix="1" applyFont="1" applyFill="1" applyBorder="1" applyAlignment="1">
      <alignment horizontal="center" vertical="center"/>
    </xf>
    <xf numFmtId="0" fontId="5" fillId="0" borderId="9" xfId="0" applyFont="1" applyBorder="1" applyAlignment="1"/>
    <xf numFmtId="0" fontId="5" fillId="0" borderId="2" xfId="0" applyFont="1" applyBorder="1" applyAlignment="1">
      <alignment wrapText="1"/>
    </xf>
    <xf numFmtId="0" fontId="5" fillId="0" borderId="10" xfId="0" applyFont="1" applyBorder="1" applyAlignment="1">
      <alignment horizontal="right"/>
    </xf>
    <xf numFmtId="1" fontId="5" fillId="0" borderId="10" xfId="0" applyNumberFormat="1" applyFont="1" applyBorder="1" applyAlignment="1">
      <alignment horizontal="center"/>
    </xf>
    <xf numFmtId="0" fontId="0" fillId="0" borderId="11" xfId="0" applyBorder="1" applyAlignment="1">
      <alignment horizontal="right"/>
    </xf>
    <xf numFmtId="1" fontId="1" fillId="0" borderId="12" xfId="0" applyNumberFormat="1" applyFont="1" applyBorder="1" applyAlignment="1">
      <alignment horizontal="center"/>
    </xf>
    <xf numFmtId="0" fontId="0" fillId="0" borderId="13" xfId="0" applyBorder="1"/>
    <xf numFmtId="0" fontId="0" fillId="0" borderId="13" xfId="0" applyBorder="1" applyAlignment="1">
      <alignment horizontal="center"/>
    </xf>
    <xf numFmtId="164" fontId="5" fillId="0" borderId="14" xfId="0" applyNumberFormat="1" applyFont="1" applyBorder="1" applyAlignment="1">
      <alignment horizontal="center"/>
    </xf>
    <xf numFmtId="164" fontId="3" fillId="0" borderId="0" xfId="0" applyNumberFormat="1" applyFont="1" applyBorder="1"/>
    <xf numFmtId="1" fontId="1" fillId="0" borderId="15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164" fontId="5" fillId="0" borderId="16" xfId="0" applyNumberFormat="1" applyFont="1" applyBorder="1" applyAlignment="1">
      <alignment horizontal="center"/>
    </xf>
    <xf numFmtId="1" fontId="1" fillId="0" borderId="17" xfId="0" applyNumberFormat="1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64" fontId="5" fillId="0" borderId="18" xfId="0" applyNumberFormat="1" applyFont="1" applyBorder="1" applyAlignment="1">
      <alignment horizontal="center"/>
    </xf>
    <xf numFmtId="1" fontId="0" fillId="0" borderId="0" xfId="0" applyNumberFormat="1" applyBorder="1"/>
    <xf numFmtId="0" fontId="7" fillId="0" borderId="0" xfId="0" applyFont="1" applyBorder="1" applyAlignment="1">
      <alignment horizontal="center"/>
    </xf>
    <xf numFmtId="0" fontId="0" fillId="0" borderId="0" xfId="0" applyFill="1" applyBorder="1"/>
    <xf numFmtId="1" fontId="0" fillId="0" borderId="0" xfId="0" applyNumberFormat="1" applyBorder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164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  <xf numFmtId="0" fontId="3" fillId="2" borderId="6" xfId="0" quotePrefix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5"/>
  <sheetViews>
    <sheetView tabSelected="1" zoomScaleNormal="100" workbookViewId="0">
      <selection activeCell="C24" sqref="C24"/>
    </sheetView>
  </sheetViews>
  <sheetFormatPr defaultColWidth="19.140625" defaultRowHeight="15" x14ac:dyDescent="0.25"/>
  <cols>
    <col min="1" max="1" width="20.42578125" style="6" bestFit="1" customWidth="1"/>
    <col min="2" max="3" width="19.140625" style="4"/>
    <col min="4" max="4" width="11.28515625" style="4" bestFit="1" customWidth="1"/>
    <col min="5" max="5" width="19.140625" style="4"/>
    <col min="6" max="7" width="19.140625" style="6"/>
    <col min="8" max="8" width="20.5703125" style="6" customWidth="1"/>
    <col min="9" max="9" width="19.140625" style="6"/>
    <col min="10" max="10" width="18.28515625" style="4" customWidth="1"/>
  </cols>
  <sheetData>
    <row r="1" spans="1:10" ht="18.75" x14ac:dyDescent="0.3">
      <c r="A1" s="1" t="s">
        <v>0</v>
      </c>
      <c r="B1" s="2" t="s">
        <v>1</v>
      </c>
      <c r="C1" s="3"/>
      <c r="D1" s="1"/>
      <c r="F1" s="5" t="s">
        <v>2</v>
      </c>
    </row>
    <row r="2" spans="1:10" x14ac:dyDescent="0.25">
      <c r="A2" s="1" t="s">
        <v>3</v>
      </c>
      <c r="B2" s="7" t="s">
        <v>111</v>
      </c>
      <c r="C2" s="7"/>
      <c r="D2" s="1"/>
      <c r="I2" s="8" t="s">
        <v>4</v>
      </c>
    </row>
    <row r="3" spans="1:10" ht="15.75" thickBot="1" x14ac:dyDescent="0.3">
      <c r="A3" s="9"/>
      <c r="B3" s="10"/>
      <c r="C3" s="10"/>
      <c r="D3" s="10"/>
      <c r="E3" s="10"/>
      <c r="F3" s="9"/>
      <c r="G3" s="9"/>
      <c r="H3" s="9"/>
      <c r="I3" s="9"/>
      <c r="J3" s="10"/>
    </row>
    <row r="4" spans="1:10" ht="88.5" x14ac:dyDescent="0.25">
      <c r="A4" s="11" t="s">
        <v>5</v>
      </c>
      <c r="B4" s="12" t="s">
        <v>6</v>
      </c>
      <c r="C4" s="12" t="s">
        <v>7</v>
      </c>
      <c r="D4" s="12" t="s">
        <v>8</v>
      </c>
      <c r="E4" s="12" t="s">
        <v>9</v>
      </c>
      <c r="F4" s="11" t="s">
        <v>10</v>
      </c>
      <c r="G4" s="12" t="s">
        <v>11</v>
      </c>
      <c r="H4" s="13" t="s">
        <v>12</v>
      </c>
      <c r="I4" s="13" t="s">
        <v>13</v>
      </c>
      <c r="J4" s="13" t="s">
        <v>14</v>
      </c>
    </row>
    <row r="5" spans="1:10" x14ac:dyDescent="0.25">
      <c r="A5" s="14" t="s">
        <v>15</v>
      </c>
      <c r="B5" s="15" t="s">
        <v>16</v>
      </c>
      <c r="C5" s="16">
        <v>2.403286</v>
      </c>
      <c r="D5" s="17">
        <v>425</v>
      </c>
      <c r="E5" s="18">
        <v>1021</v>
      </c>
      <c r="F5" s="17" t="s">
        <v>17</v>
      </c>
      <c r="G5" s="19" t="s">
        <v>18</v>
      </c>
      <c r="H5" s="17" t="s">
        <v>19</v>
      </c>
      <c r="I5" s="19">
        <v>2024</v>
      </c>
      <c r="J5" s="19" t="s">
        <v>20</v>
      </c>
    </row>
    <row r="6" spans="1:10" x14ac:dyDescent="0.25">
      <c r="A6" s="20" t="s">
        <v>21</v>
      </c>
      <c r="B6" s="47" t="s">
        <v>22</v>
      </c>
      <c r="C6" s="46">
        <v>14.58419</v>
      </c>
      <c r="D6" s="45">
        <v>125</v>
      </c>
      <c r="E6" s="18">
        <v>1823</v>
      </c>
      <c r="F6" s="17" t="s">
        <v>23</v>
      </c>
      <c r="G6" s="19" t="s">
        <v>24</v>
      </c>
      <c r="H6" s="17" t="s">
        <v>25</v>
      </c>
      <c r="I6" s="19">
        <v>2020</v>
      </c>
      <c r="J6" s="19" t="s">
        <v>26</v>
      </c>
    </row>
    <row r="7" spans="1:10" x14ac:dyDescent="0.25">
      <c r="A7" s="20" t="s">
        <v>21</v>
      </c>
      <c r="B7" s="21" t="s">
        <v>27</v>
      </c>
      <c r="C7" s="16">
        <v>25.669748999999999</v>
      </c>
      <c r="D7" s="17">
        <v>299</v>
      </c>
      <c r="E7" s="18">
        <v>7675</v>
      </c>
      <c r="F7" s="17" t="s">
        <v>17</v>
      </c>
      <c r="G7" s="19" t="s">
        <v>28</v>
      </c>
      <c r="H7" s="17" t="s">
        <v>25</v>
      </c>
      <c r="I7" s="19">
        <v>2020</v>
      </c>
      <c r="J7" s="19" t="s">
        <v>26</v>
      </c>
    </row>
    <row r="8" spans="1:10" ht="15" customHeight="1" x14ac:dyDescent="0.25">
      <c r="A8" s="19" t="s">
        <v>21</v>
      </c>
      <c r="B8" s="17" t="s">
        <v>29</v>
      </c>
      <c r="C8" s="16">
        <v>6.8297319999999999</v>
      </c>
      <c r="D8" s="17">
        <v>646</v>
      </c>
      <c r="E8" s="18">
        <v>4412</v>
      </c>
      <c r="F8" s="17" t="s">
        <v>30</v>
      </c>
      <c r="G8" s="19" t="s">
        <v>31</v>
      </c>
      <c r="H8" s="17" t="s">
        <v>32</v>
      </c>
      <c r="I8" s="19">
        <v>2020</v>
      </c>
      <c r="J8" s="19" t="s">
        <v>26</v>
      </c>
    </row>
    <row r="9" spans="1:10" ht="15" customHeight="1" x14ac:dyDescent="0.25">
      <c r="A9" s="19" t="s">
        <v>15</v>
      </c>
      <c r="B9" s="17" t="s">
        <v>33</v>
      </c>
      <c r="C9" s="16">
        <v>9.4553910000000005</v>
      </c>
      <c r="D9" s="17">
        <v>425</v>
      </c>
      <c r="E9" s="18">
        <v>4019</v>
      </c>
      <c r="F9" s="17" t="s">
        <v>34</v>
      </c>
      <c r="G9" s="19" t="s">
        <v>35</v>
      </c>
      <c r="H9" s="17" t="s">
        <v>19</v>
      </c>
      <c r="I9" s="19">
        <v>2021</v>
      </c>
      <c r="J9" s="19" t="s">
        <v>36</v>
      </c>
    </row>
    <row r="10" spans="1:10" ht="15" customHeight="1" x14ac:dyDescent="0.25">
      <c r="A10" s="19" t="s">
        <v>15</v>
      </c>
      <c r="B10" s="45" t="s">
        <v>37</v>
      </c>
      <c r="C10" s="46">
        <v>10.338020999999999</v>
      </c>
      <c r="D10" s="45">
        <v>125</v>
      </c>
      <c r="E10" s="18">
        <v>1292</v>
      </c>
      <c r="F10" s="17" t="s">
        <v>17</v>
      </c>
      <c r="G10" s="19" t="s">
        <v>38</v>
      </c>
      <c r="H10" s="17" t="s">
        <v>19</v>
      </c>
      <c r="I10" s="19">
        <v>2021</v>
      </c>
      <c r="J10" s="19" t="s">
        <v>39</v>
      </c>
    </row>
    <row r="11" spans="1:10" ht="15" customHeight="1" x14ac:dyDescent="0.25">
      <c r="A11" s="19" t="s">
        <v>15</v>
      </c>
      <c r="B11" s="17" t="s">
        <v>40</v>
      </c>
      <c r="C11" s="16">
        <v>6.0219060000000004</v>
      </c>
      <c r="D11" s="17">
        <v>425</v>
      </c>
      <c r="E11" s="18">
        <v>2559</v>
      </c>
      <c r="F11" s="17" t="s">
        <v>34</v>
      </c>
      <c r="G11" s="19" t="s">
        <v>35</v>
      </c>
      <c r="H11" s="17" t="s">
        <v>19</v>
      </c>
      <c r="I11" s="19">
        <v>2020</v>
      </c>
      <c r="J11" s="19" t="s">
        <v>36</v>
      </c>
    </row>
    <row r="12" spans="1:10" ht="15" customHeight="1" x14ac:dyDescent="0.25">
      <c r="A12" s="19" t="s">
        <v>15</v>
      </c>
      <c r="B12" s="17" t="s">
        <v>41</v>
      </c>
      <c r="C12" s="16">
        <v>0.52516799999999997</v>
      </c>
      <c r="D12" s="17">
        <v>425</v>
      </c>
      <c r="E12" s="18">
        <v>223</v>
      </c>
      <c r="F12" s="17" t="s">
        <v>34</v>
      </c>
      <c r="G12" s="19" t="s">
        <v>35</v>
      </c>
      <c r="H12" s="17" t="s">
        <v>19</v>
      </c>
      <c r="I12" s="19">
        <v>2020</v>
      </c>
      <c r="J12" s="19" t="s">
        <v>39</v>
      </c>
    </row>
    <row r="13" spans="1:10" ht="15" customHeight="1" x14ac:dyDescent="0.25">
      <c r="A13" s="19" t="s">
        <v>15</v>
      </c>
      <c r="B13" s="17" t="s">
        <v>42</v>
      </c>
      <c r="C13" s="16">
        <v>1.5314209999999999</v>
      </c>
      <c r="D13" s="17">
        <v>425</v>
      </c>
      <c r="E13" s="18">
        <v>651</v>
      </c>
      <c r="F13" s="17" t="s">
        <v>34</v>
      </c>
      <c r="G13" s="19" t="s">
        <v>35</v>
      </c>
      <c r="H13" s="17" t="s">
        <v>19</v>
      </c>
      <c r="I13" s="19">
        <v>2020</v>
      </c>
      <c r="J13" s="19" t="s">
        <v>36</v>
      </c>
    </row>
    <row r="14" spans="1:10" x14ac:dyDescent="0.25">
      <c r="A14" s="19" t="s">
        <v>15</v>
      </c>
      <c r="B14" s="17" t="s">
        <v>43</v>
      </c>
      <c r="C14" s="16">
        <v>0.849638</v>
      </c>
      <c r="D14" s="17">
        <v>425</v>
      </c>
      <c r="E14" s="18">
        <v>361</v>
      </c>
      <c r="F14" s="17" t="s">
        <v>34</v>
      </c>
      <c r="G14" s="19" t="s">
        <v>35</v>
      </c>
      <c r="H14" s="17" t="s">
        <v>19</v>
      </c>
      <c r="I14" s="19">
        <v>2020</v>
      </c>
      <c r="J14" s="19" t="s">
        <v>36</v>
      </c>
    </row>
    <row r="15" spans="1:10" ht="15" customHeight="1" x14ac:dyDescent="0.25">
      <c r="A15" s="19" t="s">
        <v>15</v>
      </c>
      <c r="B15" s="17" t="s">
        <v>44</v>
      </c>
      <c r="C15" s="16">
        <v>1.36968</v>
      </c>
      <c r="D15" s="17">
        <v>425</v>
      </c>
      <c r="E15" s="18">
        <v>582</v>
      </c>
      <c r="F15" s="17" t="s">
        <v>34</v>
      </c>
      <c r="G15" s="19" t="s">
        <v>35</v>
      </c>
      <c r="H15" s="17" t="s">
        <v>19</v>
      </c>
      <c r="I15" s="19">
        <v>2020</v>
      </c>
      <c r="J15" s="19" t="s">
        <v>36</v>
      </c>
    </row>
    <row r="16" spans="1:10" x14ac:dyDescent="0.25">
      <c r="A16" s="22" t="s">
        <v>15</v>
      </c>
      <c r="B16" s="23" t="s">
        <v>45</v>
      </c>
      <c r="C16" s="16">
        <v>2.4343300000000001</v>
      </c>
      <c r="D16" s="17">
        <v>425</v>
      </c>
      <c r="E16" s="18">
        <v>1035</v>
      </c>
      <c r="F16" s="17" t="s">
        <v>34</v>
      </c>
      <c r="G16" s="19" t="s">
        <v>35</v>
      </c>
      <c r="H16" s="17" t="s">
        <v>19</v>
      </c>
      <c r="I16" s="19">
        <v>2020</v>
      </c>
      <c r="J16" s="19" t="s">
        <v>36</v>
      </c>
    </row>
    <row r="17" spans="1:10" x14ac:dyDescent="0.25">
      <c r="A17" s="19" t="s">
        <v>15</v>
      </c>
      <c r="B17" s="17" t="s">
        <v>46</v>
      </c>
      <c r="C17" s="16">
        <v>6.3598169999999996</v>
      </c>
      <c r="D17" s="17">
        <v>425</v>
      </c>
      <c r="E17" s="18">
        <v>2703</v>
      </c>
      <c r="F17" s="17" t="s">
        <v>47</v>
      </c>
      <c r="G17" s="19" t="s">
        <v>48</v>
      </c>
      <c r="H17" s="17" t="s">
        <v>19</v>
      </c>
      <c r="I17" s="19">
        <v>2022</v>
      </c>
      <c r="J17" s="19" t="s">
        <v>36</v>
      </c>
    </row>
    <row r="18" spans="1:10" x14ac:dyDescent="0.25">
      <c r="A18" s="19" t="s">
        <v>15</v>
      </c>
      <c r="B18" s="17" t="s">
        <v>49</v>
      </c>
      <c r="C18" s="16">
        <v>41.090119999999999</v>
      </c>
      <c r="D18" s="17">
        <v>425</v>
      </c>
      <c r="E18" s="18">
        <v>17463</v>
      </c>
      <c r="F18" s="17" t="s">
        <v>17</v>
      </c>
      <c r="G18" s="19" t="s">
        <v>38</v>
      </c>
      <c r="H18" s="17" t="s">
        <v>32</v>
      </c>
      <c r="I18" s="19">
        <v>2021</v>
      </c>
      <c r="J18" s="19" t="s">
        <v>39</v>
      </c>
    </row>
    <row r="19" spans="1:10" x14ac:dyDescent="0.25">
      <c r="A19" s="19" t="s">
        <v>21</v>
      </c>
      <c r="B19" s="45" t="s">
        <v>50</v>
      </c>
      <c r="C19" s="46">
        <v>6.5258240000000001</v>
      </c>
      <c r="D19" s="45">
        <v>125</v>
      </c>
      <c r="E19" s="18">
        <v>816</v>
      </c>
      <c r="F19" s="17" t="s">
        <v>17</v>
      </c>
      <c r="G19" s="19" t="s">
        <v>28</v>
      </c>
      <c r="H19" s="17" t="s">
        <v>25</v>
      </c>
      <c r="I19" s="19">
        <v>2023</v>
      </c>
      <c r="J19" s="19" t="s">
        <v>36</v>
      </c>
    </row>
    <row r="20" spans="1:10" x14ac:dyDescent="0.25">
      <c r="A20" s="19" t="s">
        <v>21</v>
      </c>
      <c r="B20" s="17" t="s">
        <v>51</v>
      </c>
      <c r="C20" s="16">
        <v>4.9991009999999996</v>
      </c>
      <c r="D20" s="17">
        <v>425</v>
      </c>
      <c r="E20" s="18">
        <v>2125</v>
      </c>
      <c r="F20" s="17" t="s">
        <v>30</v>
      </c>
      <c r="G20" s="19" t="s">
        <v>31</v>
      </c>
      <c r="H20" s="17" t="s">
        <v>19</v>
      </c>
      <c r="I20" s="19">
        <v>2023</v>
      </c>
      <c r="J20" s="19" t="s">
        <v>52</v>
      </c>
    </row>
    <row r="21" spans="1:10" ht="15" customHeight="1" x14ac:dyDescent="0.25">
      <c r="A21" s="19" t="s">
        <v>15</v>
      </c>
      <c r="B21" s="17" t="s">
        <v>53</v>
      </c>
      <c r="C21" s="16">
        <v>7.3855890000000004</v>
      </c>
      <c r="D21" s="17">
        <v>543</v>
      </c>
      <c r="E21" s="18">
        <v>4010</v>
      </c>
      <c r="F21" s="17" t="s">
        <v>47</v>
      </c>
      <c r="G21" s="19" t="s">
        <v>48</v>
      </c>
      <c r="H21" s="17" t="s">
        <v>19</v>
      </c>
      <c r="I21" s="19">
        <v>2023</v>
      </c>
      <c r="J21" s="19" t="s">
        <v>36</v>
      </c>
    </row>
    <row r="22" spans="1:10" ht="15" customHeight="1" x14ac:dyDescent="0.25">
      <c r="A22" s="19" t="s">
        <v>21</v>
      </c>
      <c r="B22" s="17" t="s">
        <v>54</v>
      </c>
      <c r="C22" s="16">
        <v>2.6834630000000002</v>
      </c>
      <c r="D22" s="17">
        <v>700</v>
      </c>
      <c r="E22" s="18">
        <v>1878</v>
      </c>
      <c r="F22" s="17" t="s">
        <v>30</v>
      </c>
      <c r="G22" s="19" t="s">
        <v>31</v>
      </c>
      <c r="H22" s="17" t="s">
        <v>19</v>
      </c>
      <c r="I22" s="19">
        <v>2020</v>
      </c>
      <c r="J22" s="19" t="s">
        <v>26</v>
      </c>
    </row>
    <row r="23" spans="1:10" x14ac:dyDescent="0.25">
      <c r="A23" s="19" t="s">
        <v>21</v>
      </c>
      <c r="B23" s="17" t="s">
        <v>55</v>
      </c>
      <c r="C23" s="16">
        <v>2.3997289999999998</v>
      </c>
      <c r="D23" s="17">
        <v>293</v>
      </c>
      <c r="E23" s="18">
        <v>703</v>
      </c>
      <c r="F23" s="17" t="s">
        <v>56</v>
      </c>
      <c r="G23" s="19" t="s">
        <v>38</v>
      </c>
      <c r="H23" s="17" t="s">
        <v>57</v>
      </c>
      <c r="I23" s="19">
        <v>2021</v>
      </c>
      <c r="J23" s="19" t="s">
        <v>26</v>
      </c>
    </row>
    <row r="24" spans="1:10" x14ac:dyDescent="0.25">
      <c r="A24" s="19" t="s">
        <v>21</v>
      </c>
      <c r="B24" s="17" t="s">
        <v>58</v>
      </c>
      <c r="C24" s="16">
        <v>6.9308769999999997</v>
      </c>
      <c r="D24" s="17">
        <v>425</v>
      </c>
      <c r="E24" s="18">
        <v>2946</v>
      </c>
      <c r="F24" s="17" t="s">
        <v>56</v>
      </c>
      <c r="G24" s="19" t="s">
        <v>38</v>
      </c>
      <c r="H24" s="17" t="s">
        <v>57</v>
      </c>
      <c r="I24" s="19">
        <v>2021</v>
      </c>
      <c r="J24" s="19" t="s">
        <v>36</v>
      </c>
    </row>
    <row r="25" spans="1:10" x14ac:dyDescent="0.25">
      <c r="A25" s="19" t="s">
        <v>21</v>
      </c>
      <c r="B25" s="17" t="s">
        <v>59</v>
      </c>
      <c r="C25" s="16">
        <v>32.245755000000003</v>
      </c>
      <c r="D25" s="17">
        <v>425</v>
      </c>
      <c r="E25" s="18">
        <v>13704</v>
      </c>
      <c r="F25" s="17" t="s">
        <v>56</v>
      </c>
      <c r="G25" s="19" t="s">
        <v>31</v>
      </c>
      <c r="H25" s="17" t="s">
        <v>19</v>
      </c>
      <c r="I25" s="19">
        <v>2020</v>
      </c>
      <c r="J25" s="19" t="s">
        <v>26</v>
      </c>
    </row>
    <row r="26" spans="1:10" x14ac:dyDescent="0.25">
      <c r="A26" s="22" t="s">
        <v>15</v>
      </c>
      <c r="B26" s="48" t="s">
        <v>60</v>
      </c>
      <c r="C26" s="46">
        <v>62.306508999999998</v>
      </c>
      <c r="D26" s="45">
        <v>125</v>
      </c>
      <c r="E26" s="18">
        <v>7788</v>
      </c>
      <c r="F26" s="17" t="s">
        <v>17</v>
      </c>
      <c r="G26" s="19" t="s">
        <v>38</v>
      </c>
      <c r="H26" s="17" t="s">
        <v>19</v>
      </c>
      <c r="I26" s="19">
        <v>2021</v>
      </c>
      <c r="J26" s="19" t="s">
        <v>52</v>
      </c>
    </row>
    <row r="27" spans="1:10" x14ac:dyDescent="0.25">
      <c r="A27" s="19" t="s">
        <v>15</v>
      </c>
      <c r="B27" s="45" t="s">
        <v>61</v>
      </c>
      <c r="C27" s="46">
        <v>2.6467200000000002</v>
      </c>
      <c r="D27" s="45">
        <v>142</v>
      </c>
      <c r="E27" s="18">
        <v>376</v>
      </c>
      <c r="F27" s="17" t="s">
        <v>17</v>
      </c>
      <c r="G27" s="19" t="s">
        <v>38</v>
      </c>
      <c r="H27" s="17" t="s">
        <v>19</v>
      </c>
      <c r="I27" s="19">
        <v>2020</v>
      </c>
      <c r="J27" s="19" t="s">
        <v>26</v>
      </c>
    </row>
    <row r="28" spans="1:10" x14ac:dyDescent="0.25">
      <c r="A28" s="19" t="s">
        <v>15</v>
      </c>
      <c r="B28" s="45" t="s">
        <v>62</v>
      </c>
      <c r="C28" s="46">
        <v>24.854796</v>
      </c>
      <c r="D28" s="45">
        <v>125</v>
      </c>
      <c r="E28" s="18">
        <v>3107</v>
      </c>
      <c r="F28" s="17" t="s">
        <v>63</v>
      </c>
      <c r="G28" s="19" t="s">
        <v>38</v>
      </c>
      <c r="H28" s="17" t="s">
        <v>19</v>
      </c>
      <c r="I28" s="19">
        <v>2024</v>
      </c>
      <c r="J28" s="19" t="s">
        <v>52</v>
      </c>
    </row>
    <row r="29" spans="1:10" x14ac:dyDescent="0.25">
      <c r="A29" s="19" t="s">
        <v>15</v>
      </c>
      <c r="B29" s="45" t="s">
        <v>64</v>
      </c>
      <c r="C29" s="46">
        <v>121.912288</v>
      </c>
      <c r="D29" s="45">
        <v>125</v>
      </c>
      <c r="E29" s="18">
        <v>15239</v>
      </c>
      <c r="F29" s="17" t="s">
        <v>63</v>
      </c>
      <c r="G29" s="19" t="s">
        <v>38</v>
      </c>
      <c r="H29" s="17" t="s">
        <v>19</v>
      </c>
      <c r="I29" s="19">
        <v>2024</v>
      </c>
      <c r="J29" s="19" t="s">
        <v>52</v>
      </c>
    </row>
    <row r="30" spans="1:10" x14ac:dyDescent="0.25">
      <c r="A30" s="19" t="s">
        <v>15</v>
      </c>
      <c r="B30" s="45" t="s">
        <v>65</v>
      </c>
      <c r="C30" s="46">
        <v>37.021498000000001</v>
      </c>
      <c r="D30" s="45">
        <v>125</v>
      </c>
      <c r="E30" s="18">
        <v>4628</v>
      </c>
      <c r="F30" s="17" t="s">
        <v>66</v>
      </c>
      <c r="G30" s="19" t="s">
        <v>38</v>
      </c>
      <c r="H30" s="17" t="s">
        <v>19</v>
      </c>
      <c r="I30" s="19">
        <v>2024</v>
      </c>
      <c r="J30" s="19" t="s">
        <v>52</v>
      </c>
    </row>
    <row r="31" spans="1:10" x14ac:dyDescent="0.25">
      <c r="A31" s="22" t="s">
        <v>15</v>
      </c>
      <c r="B31" s="48" t="s">
        <v>67</v>
      </c>
      <c r="C31" s="46">
        <v>39.561176000000003</v>
      </c>
      <c r="D31" s="45">
        <v>125</v>
      </c>
      <c r="E31" s="18">
        <v>4945</v>
      </c>
      <c r="F31" s="17" t="s">
        <v>68</v>
      </c>
      <c r="G31" s="19" t="s">
        <v>28</v>
      </c>
      <c r="H31" s="17" t="s">
        <v>19</v>
      </c>
      <c r="I31" s="19">
        <v>2023</v>
      </c>
      <c r="J31" s="19" t="s">
        <v>52</v>
      </c>
    </row>
    <row r="32" spans="1:10" x14ac:dyDescent="0.25">
      <c r="A32" s="19" t="s">
        <v>15</v>
      </c>
      <c r="B32" s="17" t="s">
        <v>69</v>
      </c>
      <c r="C32" s="16">
        <v>13.789588999999999</v>
      </c>
      <c r="D32" s="17">
        <v>425</v>
      </c>
      <c r="E32" s="18">
        <v>5861</v>
      </c>
      <c r="F32" s="17" t="s">
        <v>70</v>
      </c>
      <c r="G32" s="19" t="s">
        <v>28</v>
      </c>
      <c r="H32" s="17" t="s">
        <v>19</v>
      </c>
      <c r="I32" s="19">
        <v>2023</v>
      </c>
      <c r="J32" s="19" t="s">
        <v>52</v>
      </c>
    </row>
    <row r="33" spans="1:10" x14ac:dyDescent="0.25">
      <c r="A33" s="19" t="s">
        <v>15</v>
      </c>
      <c r="B33" s="17" t="s">
        <v>71</v>
      </c>
      <c r="C33" s="16">
        <v>9.4157759999999993</v>
      </c>
      <c r="D33" s="17">
        <v>425</v>
      </c>
      <c r="E33" s="18">
        <v>4002</v>
      </c>
      <c r="F33" s="17" t="s">
        <v>70</v>
      </c>
      <c r="G33" s="19" t="s">
        <v>28</v>
      </c>
      <c r="H33" s="17" t="s">
        <v>19</v>
      </c>
      <c r="I33" s="19">
        <v>2023</v>
      </c>
      <c r="J33" s="19" t="s">
        <v>52</v>
      </c>
    </row>
    <row r="34" spans="1:10" x14ac:dyDescent="0.25">
      <c r="A34" s="19" t="s">
        <v>15</v>
      </c>
      <c r="B34" s="45" t="s">
        <v>72</v>
      </c>
      <c r="C34" s="46">
        <v>19.100300000000001</v>
      </c>
      <c r="D34" s="45">
        <v>125</v>
      </c>
      <c r="E34" s="18">
        <v>2388</v>
      </c>
      <c r="F34" s="17" t="s">
        <v>73</v>
      </c>
      <c r="G34" s="19" t="s">
        <v>35</v>
      </c>
      <c r="H34" s="17" t="s">
        <v>19</v>
      </c>
      <c r="I34" s="19">
        <v>2023</v>
      </c>
      <c r="J34" s="19" t="s">
        <v>52</v>
      </c>
    </row>
    <row r="35" spans="1:10" x14ac:dyDescent="0.25">
      <c r="A35" s="19" t="s">
        <v>15</v>
      </c>
      <c r="B35" s="45" t="s">
        <v>74</v>
      </c>
      <c r="C35" s="46">
        <v>7.5436540000000001</v>
      </c>
      <c r="D35" s="45">
        <v>125</v>
      </c>
      <c r="E35" s="18">
        <v>943</v>
      </c>
      <c r="F35" s="17" t="s">
        <v>73</v>
      </c>
      <c r="G35" s="19" t="s">
        <v>35</v>
      </c>
      <c r="H35" s="17" t="s">
        <v>19</v>
      </c>
      <c r="I35" s="19">
        <v>2023</v>
      </c>
      <c r="J35" s="19" t="s">
        <v>52</v>
      </c>
    </row>
    <row r="36" spans="1:10" x14ac:dyDescent="0.25">
      <c r="A36" s="19" t="s">
        <v>15</v>
      </c>
      <c r="B36" s="17" t="s">
        <v>75</v>
      </c>
      <c r="C36" s="16">
        <v>20.592876</v>
      </c>
      <c r="D36" s="17">
        <v>425</v>
      </c>
      <c r="E36" s="18">
        <v>8752</v>
      </c>
      <c r="F36" s="17" t="s">
        <v>17</v>
      </c>
      <c r="G36" s="19" t="s">
        <v>76</v>
      </c>
      <c r="H36" s="17" t="s">
        <v>19</v>
      </c>
      <c r="I36" s="19">
        <v>2023</v>
      </c>
      <c r="J36" s="19" t="s">
        <v>52</v>
      </c>
    </row>
    <row r="37" spans="1:10" x14ac:dyDescent="0.25">
      <c r="A37" s="19" t="s">
        <v>15</v>
      </c>
      <c r="B37" s="17" t="s">
        <v>77</v>
      </c>
      <c r="C37" s="16">
        <v>14.748735999999999</v>
      </c>
      <c r="D37" s="17">
        <v>425</v>
      </c>
      <c r="E37" s="18">
        <v>6268</v>
      </c>
      <c r="F37" s="17" t="s">
        <v>17</v>
      </c>
      <c r="G37" s="19" t="s">
        <v>76</v>
      </c>
      <c r="H37" s="17" t="s">
        <v>19</v>
      </c>
      <c r="I37" s="19">
        <v>2023</v>
      </c>
      <c r="J37" s="19" t="s">
        <v>52</v>
      </c>
    </row>
    <row r="38" spans="1:10" x14ac:dyDescent="0.25">
      <c r="A38" s="19" t="s">
        <v>15</v>
      </c>
      <c r="B38" s="17" t="s">
        <v>78</v>
      </c>
      <c r="C38" s="16">
        <v>11.081922</v>
      </c>
      <c r="D38" s="17">
        <v>425</v>
      </c>
      <c r="E38" s="18">
        <v>4710</v>
      </c>
      <c r="F38" s="17" t="s">
        <v>17</v>
      </c>
      <c r="G38" s="19" t="s">
        <v>76</v>
      </c>
      <c r="H38" s="17" t="s">
        <v>19</v>
      </c>
      <c r="I38" s="19">
        <v>2023</v>
      </c>
      <c r="J38" s="19" t="s">
        <v>52</v>
      </c>
    </row>
    <row r="39" spans="1:10" x14ac:dyDescent="0.25">
      <c r="A39" s="19" t="s">
        <v>15</v>
      </c>
      <c r="B39" s="45" t="s">
        <v>79</v>
      </c>
      <c r="C39" s="46">
        <v>43.350458000000003</v>
      </c>
      <c r="D39" s="45">
        <v>125</v>
      </c>
      <c r="E39" s="18">
        <v>5419</v>
      </c>
      <c r="F39" s="17" t="s">
        <v>17</v>
      </c>
      <c r="G39" s="19" t="s">
        <v>38</v>
      </c>
      <c r="H39" s="17" t="s">
        <v>19</v>
      </c>
      <c r="I39" s="19">
        <v>2022</v>
      </c>
      <c r="J39" s="19" t="s">
        <v>52</v>
      </c>
    </row>
    <row r="40" spans="1:10" x14ac:dyDescent="0.25">
      <c r="A40" s="19" t="s">
        <v>15</v>
      </c>
      <c r="B40" s="45" t="s">
        <v>80</v>
      </c>
      <c r="C40" s="46">
        <v>34.336703</v>
      </c>
      <c r="D40" s="45">
        <v>125</v>
      </c>
      <c r="E40" s="18">
        <v>4292</v>
      </c>
      <c r="F40" s="17" t="s">
        <v>81</v>
      </c>
      <c r="G40" s="19" t="s">
        <v>82</v>
      </c>
      <c r="H40" s="17" t="s">
        <v>19</v>
      </c>
      <c r="I40" s="19">
        <v>2022</v>
      </c>
      <c r="J40" s="19" t="s">
        <v>52</v>
      </c>
    </row>
    <row r="41" spans="1:10" x14ac:dyDescent="0.25">
      <c r="A41" s="19" t="s">
        <v>83</v>
      </c>
      <c r="B41" s="17" t="s">
        <v>84</v>
      </c>
      <c r="C41" s="16">
        <v>13.860458</v>
      </c>
      <c r="D41" s="17">
        <v>425</v>
      </c>
      <c r="E41" s="18">
        <v>5891</v>
      </c>
      <c r="F41" s="17" t="s">
        <v>85</v>
      </c>
      <c r="G41" s="19" t="s">
        <v>82</v>
      </c>
      <c r="H41" s="17" t="s">
        <v>19</v>
      </c>
      <c r="I41" s="19">
        <v>2022</v>
      </c>
      <c r="J41" s="19" t="s">
        <v>36</v>
      </c>
    </row>
    <row r="42" spans="1:10" x14ac:dyDescent="0.25">
      <c r="A42" s="19" t="s">
        <v>21</v>
      </c>
      <c r="B42" s="17" t="s">
        <v>86</v>
      </c>
      <c r="C42" s="16">
        <v>8.4877730000000007</v>
      </c>
      <c r="D42" s="17">
        <v>423</v>
      </c>
      <c r="E42" s="18">
        <v>3590</v>
      </c>
      <c r="F42" s="17" t="s">
        <v>56</v>
      </c>
      <c r="G42" s="19" t="s">
        <v>38</v>
      </c>
      <c r="H42" s="17" t="s">
        <v>57</v>
      </c>
      <c r="I42" s="19">
        <v>2021</v>
      </c>
      <c r="J42" s="19" t="s">
        <v>26</v>
      </c>
    </row>
    <row r="43" spans="1:10" x14ac:dyDescent="0.25">
      <c r="A43" s="19" t="s">
        <v>21</v>
      </c>
      <c r="B43" s="17" t="s">
        <v>87</v>
      </c>
      <c r="C43" s="16">
        <v>5.8326510000000003</v>
      </c>
      <c r="D43" s="17">
        <v>372</v>
      </c>
      <c r="E43" s="18">
        <v>2170</v>
      </c>
      <c r="F43" s="17" t="s">
        <v>56</v>
      </c>
      <c r="G43" s="19" t="s">
        <v>38</v>
      </c>
      <c r="H43" s="17" t="s">
        <v>57</v>
      </c>
      <c r="I43" s="19">
        <v>2021</v>
      </c>
      <c r="J43" s="19" t="s">
        <v>26</v>
      </c>
    </row>
    <row r="44" spans="1:10" x14ac:dyDescent="0.25">
      <c r="A44" s="19" t="s">
        <v>21</v>
      </c>
      <c r="B44" s="17" t="s">
        <v>88</v>
      </c>
      <c r="C44" s="16">
        <v>0.12516099999999999</v>
      </c>
      <c r="D44" s="17">
        <v>394</v>
      </c>
      <c r="E44" s="18">
        <v>49</v>
      </c>
      <c r="F44" s="17" t="s">
        <v>56</v>
      </c>
      <c r="G44" s="19" t="s">
        <v>38</v>
      </c>
      <c r="H44" s="17" t="s">
        <v>57</v>
      </c>
      <c r="I44" s="19">
        <v>2021</v>
      </c>
      <c r="J44" s="19" t="s">
        <v>26</v>
      </c>
    </row>
    <row r="45" spans="1:10" x14ac:dyDescent="0.25">
      <c r="A45" s="19" t="s">
        <v>21</v>
      </c>
      <c r="B45" s="45" t="s">
        <v>89</v>
      </c>
      <c r="C45" s="46">
        <v>12.890342</v>
      </c>
      <c r="D45" s="45">
        <v>125</v>
      </c>
      <c r="E45" s="18">
        <v>1611</v>
      </c>
      <c r="F45" s="17" t="s">
        <v>17</v>
      </c>
      <c r="G45" s="19" t="s">
        <v>28</v>
      </c>
      <c r="H45" s="17" t="s">
        <v>19</v>
      </c>
      <c r="I45" s="19">
        <v>2022</v>
      </c>
      <c r="J45" s="19" t="s">
        <v>36</v>
      </c>
    </row>
    <row r="46" spans="1:10" x14ac:dyDescent="0.25">
      <c r="A46" s="19" t="s">
        <v>21</v>
      </c>
      <c r="B46" s="17" t="s">
        <v>90</v>
      </c>
      <c r="C46" s="16">
        <v>20.239598999999998</v>
      </c>
      <c r="D46" s="17">
        <v>425</v>
      </c>
      <c r="E46" s="18">
        <v>8602</v>
      </c>
      <c r="F46" s="17" t="s">
        <v>56</v>
      </c>
      <c r="G46" s="19" t="s">
        <v>31</v>
      </c>
      <c r="H46" s="17" t="s">
        <v>19</v>
      </c>
      <c r="I46" s="19">
        <v>2024</v>
      </c>
      <c r="J46" s="19" t="s">
        <v>39</v>
      </c>
    </row>
    <row r="47" spans="1:10" x14ac:dyDescent="0.25">
      <c r="A47" s="19" t="s">
        <v>21</v>
      </c>
      <c r="B47" s="17" t="s">
        <v>91</v>
      </c>
      <c r="C47" s="16">
        <v>11.923453</v>
      </c>
      <c r="D47" s="17">
        <v>425</v>
      </c>
      <c r="E47" s="18">
        <v>5067</v>
      </c>
      <c r="F47" s="17" t="s">
        <v>56</v>
      </c>
      <c r="G47" s="19" t="s">
        <v>31</v>
      </c>
      <c r="H47" s="17" t="s">
        <v>19</v>
      </c>
      <c r="I47" s="19">
        <v>2024</v>
      </c>
      <c r="J47" s="19" t="s">
        <v>39</v>
      </c>
    </row>
    <row r="48" spans="1:10" x14ac:dyDescent="0.25">
      <c r="A48" s="19" t="s">
        <v>15</v>
      </c>
      <c r="B48" s="45" t="s">
        <v>92</v>
      </c>
      <c r="C48" s="46">
        <v>4.4920770000000001</v>
      </c>
      <c r="D48" s="45">
        <v>125</v>
      </c>
      <c r="E48" s="18">
        <v>562</v>
      </c>
      <c r="F48" s="17" t="s">
        <v>34</v>
      </c>
      <c r="G48" s="19" t="s">
        <v>35</v>
      </c>
      <c r="H48" s="17" t="s">
        <v>19</v>
      </c>
      <c r="I48" s="19">
        <v>2020</v>
      </c>
      <c r="J48" s="19" t="s">
        <v>36</v>
      </c>
    </row>
    <row r="49" spans="1:10" x14ac:dyDescent="0.25">
      <c r="A49" s="19" t="s">
        <v>15</v>
      </c>
      <c r="B49" s="17" t="s">
        <v>93</v>
      </c>
      <c r="C49" s="16">
        <v>3.3769610000000001</v>
      </c>
      <c r="D49" s="17">
        <v>450</v>
      </c>
      <c r="E49" s="18">
        <v>1520</v>
      </c>
      <c r="F49" s="17" t="s">
        <v>34</v>
      </c>
      <c r="G49" s="19" t="s">
        <v>35</v>
      </c>
      <c r="H49" s="17" t="s">
        <v>19</v>
      </c>
      <c r="I49" s="19">
        <v>2020</v>
      </c>
      <c r="J49" s="19" t="s">
        <v>36</v>
      </c>
    </row>
    <row r="50" spans="1:10" x14ac:dyDescent="0.25">
      <c r="A50" s="19" t="s">
        <v>15</v>
      </c>
      <c r="B50" s="17" t="s">
        <v>94</v>
      </c>
      <c r="C50" s="16">
        <v>9.3571799999999996</v>
      </c>
      <c r="D50" s="17">
        <v>350</v>
      </c>
      <c r="E50" s="18">
        <v>3275</v>
      </c>
      <c r="F50" s="17" t="s">
        <v>85</v>
      </c>
      <c r="G50" s="19" t="s">
        <v>82</v>
      </c>
      <c r="H50" s="17" t="s">
        <v>19</v>
      </c>
      <c r="I50" s="19">
        <v>2023</v>
      </c>
      <c r="J50" s="19" t="s">
        <v>39</v>
      </c>
    </row>
    <row r="51" spans="1:10" x14ac:dyDescent="0.25">
      <c r="A51" s="19" t="s">
        <v>15</v>
      </c>
      <c r="B51" s="17" t="s">
        <v>95</v>
      </c>
      <c r="C51" s="16">
        <v>1.4317169999999999</v>
      </c>
      <c r="D51" s="17">
        <v>425</v>
      </c>
      <c r="E51" s="18">
        <v>608</v>
      </c>
      <c r="F51" s="17" t="s">
        <v>34</v>
      </c>
      <c r="G51" s="19" t="s">
        <v>35</v>
      </c>
      <c r="H51" s="17" t="s">
        <v>19</v>
      </c>
      <c r="I51" s="19">
        <v>2020</v>
      </c>
      <c r="J51" s="19" t="s">
        <v>36</v>
      </c>
    </row>
    <row r="52" spans="1:10" x14ac:dyDescent="0.25">
      <c r="A52" s="19" t="s">
        <v>15</v>
      </c>
      <c r="B52" s="17" t="s">
        <v>96</v>
      </c>
      <c r="C52" s="16">
        <v>0.85361799999999999</v>
      </c>
      <c r="D52" s="17">
        <v>394</v>
      </c>
      <c r="E52" s="18">
        <v>336</v>
      </c>
      <c r="F52" s="17" t="s">
        <v>56</v>
      </c>
      <c r="G52" s="19" t="s">
        <v>38</v>
      </c>
      <c r="H52" s="17" t="s">
        <v>57</v>
      </c>
      <c r="I52" s="19">
        <v>2021</v>
      </c>
      <c r="J52" s="19" t="s">
        <v>26</v>
      </c>
    </row>
    <row r="53" spans="1:10" x14ac:dyDescent="0.25">
      <c r="A53" s="19" t="s">
        <v>21</v>
      </c>
      <c r="B53" s="45" t="s">
        <v>97</v>
      </c>
      <c r="C53" s="46">
        <v>27.237100000000002</v>
      </c>
      <c r="D53" s="45">
        <v>125</v>
      </c>
      <c r="E53" s="18">
        <v>3405</v>
      </c>
      <c r="F53" s="17" t="s">
        <v>17</v>
      </c>
      <c r="G53" s="19" t="s">
        <v>28</v>
      </c>
      <c r="H53" s="17" t="s">
        <v>19</v>
      </c>
      <c r="I53" s="19">
        <v>2024</v>
      </c>
      <c r="J53" s="19" t="s">
        <v>39</v>
      </c>
    </row>
    <row r="54" spans="1:10" x14ac:dyDescent="0.25">
      <c r="A54" s="19" t="s">
        <v>21</v>
      </c>
      <c r="B54" s="17" t="s">
        <v>98</v>
      </c>
      <c r="C54" s="16">
        <v>3.2578260000000001</v>
      </c>
      <c r="D54" s="17">
        <v>397</v>
      </c>
      <c r="E54" s="18">
        <v>1293</v>
      </c>
      <c r="F54" s="17" t="s">
        <v>30</v>
      </c>
      <c r="G54" s="19" t="s">
        <v>31</v>
      </c>
      <c r="H54" s="17" t="s">
        <v>19</v>
      </c>
      <c r="I54" s="19">
        <v>2020</v>
      </c>
      <c r="J54" s="19" t="s">
        <v>26</v>
      </c>
    </row>
    <row r="55" spans="1:10" x14ac:dyDescent="0.25">
      <c r="A55" s="19" t="s">
        <v>15</v>
      </c>
      <c r="B55" s="45" t="s">
        <v>99</v>
      </c>
      <c r="C55" s="46">
        <v>3.891956</v>
      </c>
      <c r="D55" s="45">
        <v>159</v>
      </c>
      <c r="E55" s="18">
        <v>619</v>
      </c>
      <c r="F55" s="17" t="s">
        <v>17</v>
      </c>
      <c r="G55" s="19" t="s">
        <v>28</v>
      </c>
      <c r="H55" s="17" t="s">
        <v>19</v>
      </c>
      <c r="I55" s="19">
        <v>2022</v>
      </c>
      <c r="J55" s="19" t="s">
        <v>26</v>
      </c>
    </row>
    <row r="56" spans="1:10" x14ac:dyDescent="0.25">
      <c r="A56" s="19" t="s">
        <v>83</v>
      </c>
      <c r="B56" s="17" t="s">
        <v>100</v>
      </c>
      <c r="C56" s="16">
        <v>25.01135</v>
      </c>
      <c r="D56" s="17">
        <v>425</v>
      </c>
      <c r="E56" s="18">
        <v>10630</v>
      </c>
      <c r="F56" s="17" t="s">
        <v>85</v>
      </c>
      <c r="G56" s="19" t="s">
        <v>82</v>
      </c>
      <c r="H56" s="17" t="s">
        <v>19</v>
      </c>
      <c r="I56" s="19">
        <v>2021</v>
      </c>
      <c r="J56" s="19" t="s">
        <v>26</v>
      </c>
    </row>
    <row r="57" spans="1:10" x14ac:dyDescent="0.25">
      <c r="A57" s="19" t="s">
        <v>21</v>
      </c>
      <c r="B57" s="17" t="s">
        <v>101</v>
      </c>
      <c r="C57" s="16">
        <v>1.81036</v>
      </c>
      <c r="D57" s="17">
        <v>552</v>
      </c>
      <c r="E57" s="18">
        <v>999</v>
      </c>
      <c r="F57" s="17" t="s">
        <v>102</v>
      </c>
      <c r="G57" s="19" t="s">
        <v>103</v>
      </c>
      <c r="H57" s="17" t="s">
        <v>19</v>
      </c>
      <c r="I57" s="19">
        <v>2020</v>
      </c>
      <c r="J57" s="19" t="s">
        <v>36</v>
      </c>
    </row>
    <row r="58" spans="1:10" x14ac:dyDescent="0.25">
      <c r="A58" s="19" t="s">
        <v>21</v>
      </c>
      <c r="B58" s="17" t="s">
        <v>101</v>
      </c>
      <c r="C58" s="16">
        <v>9.0139270000000007</v>
      </c>
      <c r="D58" s="17">
        <v>552</v>
      </c>
      <c r="E58" s="18">
        <v>4976</v>
      </c>
      <c r="F58" s="17" t="s">
        <v>102</v>
      </c>
      <c r="G58" s="19" t="s">
        <v>103</v>
      </c>
      <c r="H58" s="17" t="s">
        <v>19</v>
      </c>
      <c r="I58" s="19">
        <v>2020</v>
      </c>
      <c r="J58" s="19" t="s">
        <v>36</v>
      </c>
    </row>
    <row r="59" spans="1:10" x14ac:dyDescent="0.25">
      <c r="A59" s="19" t="s">
        <v>15</v>
      </c>
      <c r="B59" s="17" t="s">
        <v>104</v>
      </c>
      <c r="C59" s="16">
        <v>17.450108</v>
      </c>
      <c r="D59" s="17">
        <v>425</v>
      </c>
      <c r="E59" s="18">
        <v>7416</v>
      </c>
      <c r="F59" s="17" t="s">
        <v>17</v>
      </c>
      <c r="G59" s="19" t="s">
        <v>38</v>
      </c>
      <c r="H59" s="17" t="s">
        <v>32</v>
      </c>
      <c r="I59" s="19">
        <v>2022</v>
      </c>
      <c r="J59" s="19" t="s">
        <v>39</v>
      </c>
    </row>
    <row r="60" spans="1:10" x14ac:dyDescent="0.25">
      <c r="A60" s="19" t="s">
        <v>15</v>
      </c>
      <c r="B60" s="45" t="s">
        <v>105</v>
      </c>
      <c r="C60" s="46">
        <v>44.501099000000004</v>
      </c>
      <c r="D60" s="45">
        <v>125</v>
      </c>
      <c r="E60" s="18">
        <v>5563</v>
      </c>
      <c r="F60" s="17" t="s">
        <v>17</v>
      </c>
      <c r="G60" s="19" t="s">
        <v>38</v>
      </c>
      <c r="H60" s="17" t="s">
        <v>19</v>
      </c>
      <c r="I60" s="19">
        <v>2024</v>
      </c>
      <c r="J60" s="19" t="s">
        <v>39</v>
      </c>
    </row>
    <row r="61" spans="1:10" x14ac:dyDescent="0.25">
      <c r="A61" s="19" t="s">
        <v>15</v>
      </c>
      <c r="B61" s="17" t="s">
        <v>106</v>
      </c>
      <c r="C61" s="16">
        <v>21.192784</v>
      </c>
      <c r="D61" s="17">
        <v>425</v>
      </c>
      <c r="E61" s="18">
        <v>9007</v>
      </c>
      <c r="F61" s="17" t="s">
        <v>17</v>
      </c>
      <c r="G61" s="19" t="s">
        <v>31</v>
      </c>
      <c r="H61" s="17" t="s">
        <v>19</v>
      </c>
      <c r="I61" s="19">
        <v>2022</v>
      </c>
      <c r="J61" s="19" t="s">
        <v>52</v>
      </c>
    </row>
    <row r="62" spans="1:10" x14ac:dyDescent="0.25">
      <c r="A62" s="19" t="s">
        <v>15</v>
      </c>
      <c r="B62" s="45" t="s">
        <v>99</v>
      </c>
      <c r="C62" s="46">
        <v>2.7081439999999999</v>
      </c>
      <c r="D62" s="45">
        <v>159</v>
      </c>
      <c r="E62" s="18">
        <v>431</v>
      </c>
      <c r="F62" s="17" t="s">
        <v>17</v>
      </c>
      <c r="G62" s="19" t="s">
        <v>28</v>
      </c>
      <c r="H62" s="17" t="s">
        <v>19</v>
      </c>
      <c r="I62" s="19">
        <v>2022</v>
      </c>
      <c r="J62" s="19" t="s">
        <v>26</v>
      </c>
    </row>
    <row r="63" spans="1:10" x14ac:dyDescent="0.25">
      <c r="A63" s="19" t="s">
        <v>15</v>
      </c>
      <c r="B63" s="17" t="s">
        <v>107</v>
      </c>
      <c r="C63" s="16">
        <v>1.3129169999999999</v>
      </c>
      <c r="D63" s="17">
        <v>425</v>
      </c>
      <c r="E63" s="18">
        <v>558</v>
      </c>
      <c r="F63" s="17" t="s">
        <v>34</v>
      </c>
      <c r="G63" s="19" t="s">
        <v>35</v>
      </c>
      <c r="H63" s="17" t="s">
        <v>19</v>
      </c>
      <c r="I63" s="19">
        <v>2023</v>
      </c>
      <c r="J63" s="19" t="s">
        <v>36</v>
      </c>
    </row>
    <row r="64" spans="1:10" x14ac:dyDescent="0.25">
      <c r="A64" s="19" t="s">
        <v>15</v>
      </c>
      <c r="B64" s="17" t="s">
        <v>108</v>
      </c>
      <c r="C64" s="16">
        <v>3.962993</v>
      </c>
      <c r="D64" s="17">
        <v>425</v>
      </c>
      <c r="E64" s="18">
        <v>1684</v>
      </c>
      <c r="F64" s="17" t="s">
        <v>34</v>
      </c>
      <c r="G64" s="19" t="s">
        <v>35</v>
      </c>
      <c r="H64" s="17" t="s">
        <v>19</v>
      </c>
      <c r="I64" s="19">
        <v>2020</v>
      </c>
      <c r="J64" s="19" t="s">
        <v>36</v>
      </c>
    </row>
    <row r="65" spans="1:10" x14ac:dyDescent="0.25">
      <c r="A65" s="19" t="s">
        <v>15</v>
      </c>
      <c r="B65" s="17" t="s">
        <v>108</v>
      </c>
      <c r="C65" s="16">
        <v>3.962993</v>
      </c>
      <c r="D65" s="17">
        <v>425</v>
      </c>
      <c r="E65" s="18">
        <v>1684</v>
      </c>
      <c r="F65" s="17" t="s">
        <v>34</v>
      </c>
      <c r="G65" s="19" t="s">
        <v>35</v>
      </c>
      <c r="H65" s="17" t="s">
        <v>19</v>
      </c>
      <c r="I65" s="19">
        <v>2020</v>
      </c>
      <c r="J65" s="19" t="s">
        <v>36</v>
      </c>
    </row>
    <row r="66" spans="1:10" x14ac:dyDescent="0.25">
      <c r="B66" s="24" t="s">
        <v>109</v>
      </c>
      <c r="C66" s="25"/>
      <c r="D66" s="26"/>
      <c r="E66" s="27">
        <f>SUM(E5:E65)</f>
        <v>232265</v>
      </c>
      <c r="F66" s="28" t="s">
        <v>110</v>
      </c>
      <c r="G66" s="29">
        <f>SUMIF(A$5:A$65,H66,E$5:E$65)</f>
        <v>147900</v>
      </c>
      <c r="H66" s="30" t="s">
        <v>15</v>
      </c>
      <c r="I66" s="31">
        <f>28891-3500</f>
        <v>25391</v>
      </c>
      <c r="J66" s="32">
        <f>G66/I66</f>
        <v>5.8248985861131901</v>
      </c>
    </row>
    <row r="67" spans="1:10" x14ac:dyDescent="0.25">
      <c r="C67" s="33"/>
      <c r="G67" s="34">
        <f>SUMIF(A$5:A$65,H67,E$5:E$65)</f>
        <v>16521</v>
      </c>
      <c r="H67" s="6" t="s">
        <v>83</v>
      </c>
      <c r="I67" s="35">
        <v>3500</v>
      </c>
      <c r="J67" s="36">
        <f>G67/I67</f>
        <v>4.7202857142857146</v>
      </c>
    </row>
    <row r="68" spans="1:10" x14ac:dyDescent="0.25">
      <c r="G68" s="37">
        <f>SUMIF(A$5:A$65,H68,E$5:E$65)</f>
        <v>67844</v>
      </c>
      <c r="H68" s="38" t="s">
        <v>21</v>
      </c>
      <c r="I68" s="39">
        <v>14454</v>
      </c>
      <c r="J68" s="40">
        <f>G68/I68</f>
        <v>4.6937871869378718</v>
      </c>
    </row>
    <row r="69" spans="1:10" x14ac:dyDescent="0.25">
      <c r="G69" s="41"/>
      <c r="I69" s="42">
        <f>SUM(I66:I68)</f>
        <v>43345</v>
      </c>
      <c r="J69" s="33"/>
    </row>
    <row r="71" spans="1:10" x14ac:dyDescent="0.25">
      <c r="H71" s="43">
        <v>2020</v>
      </c>
      <c r="I71" s="44">
        <f>SUMIF(I$5:I$65,H71,E$5:E$65)</f>
        <v>48605</v>
      </c>
    </row>
    <row r="72" spans="1:10" x14ac:dyDescent="0.25">
      <c r="H72" s="43">
        <v>2021</v>
      </c>
      <c r="I72" s="44">
        <f>SUMIF(I$5:I$65,H72,E$5:E$65)</f>
        <v>50986</v>
      </c>
    </row>
    <row r="73" spans="1:10" x14ac:dyDescent="0.25">
      <c r="H73" s="43">
        <v>2022</v>
      </c>
      <c r="I73" s="44">
        <f>SUMIF(I$5:I$65,H73,E$5:E$65)</f>
        <v>37389</v>
      </c>
    </row>
    <row r="74" spans="1:10" x14ac:dyDescent="0.25">
      <c r="H74" s="43">
        <v>2023</v>
      </c>
      <c r="I74" s="44">
        <f>SUMIF(I$5:I$65,H74,E$5:E$65)</f>
        <v>48653</v>
      </c>
    </row>
    <row r="75" spans="1:10" x14ac:dyDescent="0.25">
      <c r="H75" s="43">
        <v>2024</v>
      </c>
      <c r="I75" s="44">
        <f>SUMIF(I$5:I$65,H75,E$5:E$65)</f>
        <v>46632</v>
      </c>
    </row>
  </sheetData>
  <autoFilter ref="A4:J68">
    <sortState ref="A5:J69">
      <sortCondition ref="B4:B80"/>
    </sortState>
  </autoFilter>
  <pageMargins left="0.70866141732283505" right="0.70866141732283505" top="0.45" bottom="0.42" header="0.31496062992126" footer="0.31496062992126"/>
  <pageSetup paperSize="17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2020-2024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Rick</cp:lastModifiedBy>
  <dcterms:created xsi:type="dcterms:W3CDTF">2019-11-01T16:57:32Z</dcterms:created>
  <dcterms:modified xsi:type="dcterms:W3CDTF">2019-11-01T17:41:37Z</dcterms:modified>
</cp:coreProperties>
</file>