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fileSharing userName="Campbell, Gail FLNR:EX" algorithmName="SHA-512" hashValue="EehsmWoqFD/jl814Q66dqtqNVD02nILO5d0KjXg6bKch/IB3h1/uE77jfIqqrH8TIEYXeLx0y1dx8kocX9lRMg==" saltValue="xROF5TvVhOAnJQKgkMKBHA==" spinCount="100000"/>
  <workbookPr/>
  <mc:AlternateContent xmlns:mc="http://schemas.openxmlformats.org/markup-compatibility/2006">
    <mc:Choice Requires="x15">
      <x15ac:absPath xmlns:x15ac="http://schemas.microsoft.com/office/spreadsheetml/2010/11/ac" url="W:\TSK\external\!publish\PatchSeral\Kalum\2021\Tables\"/>
    </mc:Choice>
  </mc:AlternateContent>
  <xr:revisionPtr revIDLastSave="0" documentId="8_{C37E6947-7EF4-4A45-A918-DBFF5272B190}" xr6:coauthVersionLast="45" xr6:coauthVersionMax="45" xr10:uidLastSave="{00000000-0000-0000-0000-000000000000}"/>
  <bookViews>
    <workbookView xWindow="30870" yWindow="2580" windowWidth="21600" windowHeight="11160" xr2:uid="{00000000-000D-0000-FFFF-FFFF00000000}"/>
  </bookViews>
  <sheets>
    <sheet name="MWR Management Unit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" i="3" l="1"/>
  <c r="J5" i="3" s="1"/>
  <c r="I6" i="3"/>
  <c r="J6" i="3" s="1"/>
  <c r="I7" i="3"/>
  <c r="J7" i="3" s="1"/>
  <c r="I8" i="3"/>
  <c r="J8" i="3" s="1"/>
  <c r="I9" i="3"/>
  <c r="J9" i="3" s="1"/>
  <c r="I10" i="3"/>
  <c r="J10" i="3" s="1"/>
  <c r="G10" i="3"/>
  <c r="E5" i="3"/>
  <c r="G5" i="3" s="1"/>
  <c r="E6" i="3"/>
  <c r="G6" i="3" s="1"/>
  <c r="E7" i="3"/>
  <c r="G7" i="3" s="1"/>
  <c r="E8" i="3"/>
  <c r="G8" i="3" s="1"/>
  <c r="E9" i="3"/>
  <c r="G9" i="3" s="1"/>
  <c r="E10" i="3"/>
  <c r="E4" i="3"/>
  <c r="G4" i="3" s="1"/>
  <c r="I4" i="3"/>
  <c r="J4" i="3" s="1"/>
</calcChain>
</file>

<file path=xl/sharedStrings.xml><?xml version="1.0" encoding="utf-8"?>
<sst xmlns="http://schemas.openxmlformats.org/spreadsheetml/2006/main" count="25" uniqueCount="20">
  <si>
    <t>Total Forested Area (ha)</t>
  </si>
  <si>
    <t>Table: Kalum Moose Winter Range Management Units</t>
  </si>
  <si>
    <t>Moose Winter Range Management Unit</t>
  </si>
  <si>
    <t>Copper</t>
  </si>
  <si>
    <t>Kitimat</t>
  </si>
  <si>
    <t>Kitsumkalum</t>
  </si>
  <si>
    <t>Mid Skeena</t>
  </si>
  <si>
    <t>Nass</t>
  </si>
  <si>
    <t>Upper Skeena</t>
  </si>
  <si>
    <t>Mature + Old Target %</t>
  </si>
  <si>
    <t>UWR Number</t>
  </si>
  <si>
    <t>u-6-009</t>
  </si>
  <si>
    <t>Nass TSA</t>
  </si>
  <si>
    <t>u-6-018</t>
  </si>
  <si>
    <t>2020 Mature + Old Area (ha)</t>
  </si>
  <si>
    <t>2020 Mature + Old Actual %</t>
  </si>
  <si>
    <t>2020 Red Flag</t>
  </si>
  <si>
    <t>2025 Mature + Old Area (ha)</t>
  </si>
  <si>
    <t>2025 Mature + Old Actual %</t>
  </si>
  <si>
    <t>2025 Red Flag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</si>
</sst>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name val="Arial"/>
    </font>
    <font>
      <sz val="9"/>
      <name val="Arial"/>
    </font>
    <font>
      <b/>
      <sz val="9"/>
      <name val="Arial"/>
      <family val="2"/>
    </font>
    <font>
      <sz val="8"/>
      <name val="Arial"/>
    </font>
    <font>
      <sz val="9"/>
      <color indexed="10"/>
      <name val="Arial"/>
    </font>
    <font>
      <i/>
      <sz val="8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9" fontId="1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0"/>
  <sheetViews>
    <sheetView tabSelected="1" workbookViewId="0">
      <selection activeCell="J4" sqref="J4"/>
    </sheetView>
  </sheetViews>
  <sheetFormatPr defaultRowHeight="12.75" x14ac:dyDescent="0.2"/>
  <cols>
    <col min="1" max="1" width="21.42578125" customWidth="1"/>
    <col min="2" max="2" width="13.28515625" customWidth="1"/>
    <col min="3" max="3" width="12.42578125" bestFit="1" customWidth="1"/>
    <col min="4" max="4" width="12.85546875" customWidth="1"/>
    <col min="5" max="5" width="13.28515625" customWidth="1"/>
    <col min="6" max="6" width="11.7109375" customWidth="1"/>
    <col min="8" max="8" width="12.85546875" customWidth="1"/>
    <col min="9" max="9" width="13.28515625" customWidth="1"/>
  </cols>
  <sheetData>
    <row r="2" spans="1:10" x14ac:dyDescent="0.2">
      <c r="A2" s="3" t="s">
        <v>1</v>
      </c>
      <c r="B2" s="3"/>
      <c r="F2" s="2"/>
    </row>
    <row r="3" spans="1:10" ht="45" customHeight="1" x14ac:dyDescent="0.2">
      <c r="A3" s="1" t="s">
        <v>2</v>
      </c>
      <c r="B3" s="1" t="s">
        <v>10</v>
      </c>
      <c r="C3" s="1" t="s">
        <v>0</v>
      </c>
      <c r="D3" s="1" t="s">
        <v>14</v>
      </c>
      <c r="E3" s="1" t="s">
        <v>15</v>
      </c>
      <c r="F3" s="1" t="s">
        <v>9</v>
      </c>
      <c r="G3" s="1" t="s">
        <v>16</v>
      </c>
      <c r="H3" s="1" t="s">
        <v>17</v>
      </c>
      <c r="I3" s="1" t="s">
        <v>18</v>
      </c>
      <c r="J3" s="1" t="s">
        <v>19</v>
      </c>
    </row>
    <row r="4" spans="1:10" x14ac:dyDescent="0.2">
      <c r="A4" s="4" t="s">
        <v>3</v>
      </c>
      <c r="B4" s="5" t="s">
        <v>11</v>
      </c>
      <c r="C4" s="6">
        <v>4276.4732739999999</v>
      </c>
      <c r="D4" s="6">
        <v>2438.4412699999998</v>
      </c>
      <c r="E4" s="7">
        <f t="shared" ref="E4:E10" si="0">D4/C4</f>
        <v>0.57019911356050712</v>
      </c>
      <c r="F4" s="7">
        <v>0.3</v>
      </c>
      <c r="G4" s="8" t="str">
        <f t="shared" ref="G4:G10" si="1">IF(E4&lt;F4,"Yes","")</f>
        <v/>
      </c>
      <c r="H4" s="6">
        <v>2360.3604540000001</v>
      </c>
      <c r="I4" s="7">
        <f t="shared" ref="I4:I10" si="2">H4/C4</f>
        <v>0.55194088744818381</v>
      </c>
      <c r="J4" s="8" t="str">
        <f t="shared" ref="J4:J10" si="3">IF(I4&lt;F4,"Yes","")</f>
        <v/>
      </c>
    </row>
    <row r="5" spans="1:10" x14ac:dyDescent="0.2">
      <c r="A5" s="4" t="s">
        <v>4</v>
      </c>
      <c r="B5" s="5" t="s">
        <v>11</v>
      </c>
      <c r="C5" s="6">
        <v>12803.607284</v>
      </c>
      <c r="D5" s="6">
        <v>3141.884556</v>
      </c>
      <c r="E5" s="7">
        <f t="shared" si="0"/>
        <v>0.24539057519565202</v>
      </c>
      <c r="F5" s="7">
        <v>0.3</v>
      </c>
      <c r="G5" s="8" t="str">
        <f t="shared" si="1"/>
        <v>Yes</v>
      </c>
      <c r="H5" s="6">
        <v>3185.936823</v>
      </c>
      <c r="I5" s="7">
        <f t="shared" si="2"/>
        <v>0.24883118892449155</v>
      </c>
      <c r="J5" s="8" t="str">
        <f t="shared" si="3"/>
        <v>Yes</v>
      </c>
    </row>
    <row r="6" spans="1:10" x14ac:dyDescent="0.2">
      <c r="A6" s="4" t="s">
        <v>5</v>
      </c>
      <c r="B6" s="5" t="s">
        <v>11</v>
      </c>
      <c r="C6" s="6">
        <v>7275.0929230000002</v>
      </c>
      <c r="D6" s="6">
        <v>2800.2181460000002</v>
      </c>
      <c r="E6" s="7">
        <f t="shared" si="0"/>
        <v>0.38490479443186076</v>
      </c>
      <c r="F6" s="7">
        <v>0.3</v>
      </c>
      <c r="G6" s="8" t="str">
        <f t="shared" si="1"/>
        <v/>
      </c>
      <c r="H6" s="6">
        <v>2796.5399320000001</v>
      </c>
      <c r="I6" s="7">
        <f t="shared" si="2"/>
        <v>0.38439920446360465</v>
      </c>
      <c r="J6" s="8" t="str">
        <f t="shared" si="3"/>
        <v/>
      </c>
    </row>
    <row r="7" spans="1:10" x14ac:dyDescent="0.2">
      <c r="A7" s="4" t="s">
        <v>6</v>
      </c>
      <c r="B7" s="5" t="s">
        <v>11</v>
      </c>
      <c r="C7" s="6">
        <v>12870.153190000001</v>
      </c>
      <c r="D7" s="6">
        <v>4077.3062890000001</v>
      </c>
      <c r="E7" s="7">
        <f t="shared" si="0"/>
        <v>0.31680324459292625</v>
      </c>
      <c r="F7" s="7">
        <v>0.3</v>
      </c>
      <c r="G7" s="8" t="str">
        <f t="shared" si="1"/>
        <v/>
      </c>
      <c r="H7" s="6">
        <v>4039.3357820000001</v>
      </c>
      <c r="I7" s="7">
        <f t="shared" si="2"/>
        <v>0.31385296836548376</v>
      </c>
      <c r="J7" s="8" t="str">
        <f t="shared" si="3"/>
        <v/>
      </c>
    </row>
    <row r="8" spans="1:10" x14ac:dyDescent="0.2">
      <c r="A8" s="4" t="s">
        <v>7</v>
      </c>
      <c r="B8" s="5" t="s">
        <v>11</v>
      </c>
      <c r="C8" s="6">
        <v>5143.63346</v>
      </c>
      <c r="D8" s="6">
        <v>2184.5122339999998</v>
      </c>
      <c r="E8" s="7">
        <f t="shared" si="0"/>
        <v>0.42470215869542144</v>
      </c>
      <c r="F8" s="7">
        <v>0.3</v>
      </c>
      <c r="G8" s="8" t="str">
        <f t="shared" si="1"/>
        <v/>
      </c>
      <c r="H8" s="6">
        <v>2199.1615630000001</v>
      </c>
      <c r="I8" s="7">
        <f t="shared" si="2"/>
        <v>0.42755020941947136</v>
      </c>
      <c r="J8" s="8" t="str">
        <f t="shared" si="3"/>
        <v/>
      </c>
    </row>
    <row r="9" spans="1:10" x14ac:dyDescent="0.2">
      <c r="A9" s="4" t="s">
        <v>8</v>
      </c>
      <c r="B9" s="5" t="s">
        <v>11</v>
      </c>
      <c r="C9" s="6">
        <v>1601.8868339999999</v>
      </c>
      <c r="D9" s="6">
        <v>975.86228449999999</v>
      </c>
      <c r="E9" s="7">
        <f t="shared" si="0"/>
        <v>0.60919552104889829</v>
      </c>
      <c r="F9" s="7">
        <v>0.3</v>
      </c>
      <c r="G9" s="8" t="str">
        <f t="shared" si="1"/>
        <v/>
      </c>
      <c r="H9" s="6">
        <v>895.19085710000002</v>
      </c>
      <c r="I9" s="7">
        <f t="shared" si="2"/>
        <v>0.55883526732325961</v>
      </c>
      <c r="J9" s="8" t="str">
        <f t="shared" si="3"/>
        <v/>
      </c>
    </row>
    <row r="10" spans="1:10" x14ac:dyDescent="0.2">
      <c r="A10" s="4" t="s">
        <v>12</v>
      </c>
      <c r="B10" s="5" t="s">
        <v>13</v>
      </c>
      <c r="C10" s="6">
        <v>33055.577123000003</v>
      </c>
      <c r="D10" s="6">
        <v>23585.040819999998</v>
      </c>
      <c r="E10" s="7">
        <f t="shared" si="0"/>
        <v>0.71349656768175362</v>
      </c>
      <c r="F10" s="7">
        <v>0.3</v>
      </c>
      <c r="G10" s="8" t="str">
        <f t="shared" si="1"/>
        <v/>
      </c>
      <c r="H10" s="6">
        <v>22924.05125</v>
      </c>
      <c r="I10" s="7">
        <f t="shared" si="2"/>
        <v>0.69350025760250578</v>
      </c>
      <c r="J10" s="8" t="str">
        <f t="shared" si="3"/>
        <v/>
      </c>
    </row>
  </sheetData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MWR Management Units</vt:lpstr>
    </vt:vector>
  </TitlesOfParts>
  <Company>Magellan Digital Mapping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Knox</dc:creator>
  <cp:lastModifiedBy>Campbell, Gail FLNR:EX</cp:lastModifiedBy>
  <dcterms:created xsi:type="dcterms:W3CDTF">2008-04-21T21:19:41Z</dcterms:created>
  <dcterms:modified xsi:type="dcterms:W3CDTF">2021-07-23T15:22:06Z</dcterms:modified>
</cp:coreProperties>
</file>